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1760" tabRatio="886" activeTab="17"/>
  </bookViews>
  <sheets>
    <sheet name="N°1" sheetId="1" r:id="rId1"/>
    <sheet name="N°2" sheetId="2" r:id="rId2"/>
    <sheet name="N°3" sheetId="3" r:id="rId3"/>
    <sheet name="N°4" sheetId="4" r:id="rId4"/>
    <sheet name="N°5" sheetId="5" r:id="rId5"/>
    <sheet name="N°6" sheetId="6" r:id="rId6"/>
    <sheet name="N°7" sheetId="7" r:id="rId7"/>
    <sheet name="N°8" sheetId="8" r:id="rId8"/>
    <sheet name="N°9" sheetId="9" r:id="rId9"/>
    <sheet name="N°10" sheetId="10" r:id="rId10"/>
    <sheet name="N°11" sheetId="11" r:id="rId11"/>
    <sheet name="N°12" sheetId="12" r:id="rId12"/>
    <sheet name="N°13" sheetId="13" r:id="rId13"/>
    <sheet name="N°14" sheetId="14" r:id="rId14"/>
    <sheet name="N°15" sheetId="15" r:id="rId15"/>
    <sheet name="N°16" sheetId="16" r:id="rId16"/>
    <sheet name="N°17" sheetId="17" r:id="rId17"/>
    <sheet name="N°18" sheetId="18" r:id="rId18"/>
    <sheet name="N°19" sheetId="19" r:id="rId19"/>
    <sheet name="N°20" sheetId="20" r:id="rId20"/>
    <sheet name="N°21" sheetId="21" r:id="rId21"/>
    <sheet name="N°22" sheetId="22" r:id="rId22"/>
    <sheet name="N°23" sheetId="23" r:id="rId23"/>
    <sheet name="N°24" sheetId="24" r:id="rId24"/>
    <sheet name="N°25" sheetId="25" r:id="rId25"/>
    <sheet name="N°26" sheetId="26" r:id="rId26"/>
    <sheet name="N°27" sheetId="27" r:id="rId27"/>
    <sheet name="N°28" sheetId="28" r:id="rId28"/>
    <sheet name="N°29" sheetId="29" r:id="rId29"/>
    <sheet name="N°30" sheetId="30" r:id="rId30"/>
    <sheet name="N°31" sheetId="31" r:id="rId31"/>
    <sheet name="N°32" sheetId="32" r:id="rId32"/>
    <sheet name="N°33" sheetId="33" r:id="rId33"/>
    <sheet name="N°34" sheetId="34" r:id="rId34"/>
    <sheet name="N°35" sheetId="35" r:id="rId35"/>
    <sheet name="N°36" sheetId="36" r:id="rId36"/>
    <sheet name="N°37" sheetId="37" r:id="rId37"/>
    <sheet name="N°38" sheetId="38" r:id="rId38"/>
    <sheet name="N°39" sheetId="39" r:id="rId39"/>
    <sheet name="N°40" sheetId="40" r:id="rId40"/>
    <sheet name="N°41" sheetId="41" r:id="rId41"/>
    <sheet name="N°42" sheetId="42" r:id="rId42"/>
    <sheet name="N°43" sheetId="43" r:id="rId43"/>
    <sheet name="N°44" sheetId="44" r:id="rId44"/>
    <sheet name="N°45" sheetId="45" r:id="rId45"/>
    <sheet name="N°46" sheetId="46" r:id="rId46"/>
    <sheet name="N°47" sheetId="47" r:id="rId47"/>
    <sheet name="N°48" sheetId="48" r:id="rId48"/>
    <sheet name="N°49" sheetId="49" r:id="rId49"/>
    <sheet name="N°50" sheetId="50" r:id="rId50"/>
    <sheet name="Feuil1" sheetId="51" r:id="rId51"/>
  </sheets>
  <definedNames/>
  <calcPr fullCalcOnLoad="1"/>
</workbook>
</file>

<file path=xl/sharedStrings.xml><?xml version="1.0" encoding="utf-8"?>
<sst xmlns="http://schemas.openxmlformats.org/spreadsheetml/2006/main" count="6030" uniqueCount="222">
  <si>
    <t>Tête et encolure ………………………………………………………………………………………………..</t>
  </si>
  <si>
    <t>Aplombs postérieurs (de face, de profil) ……………………………………………………………</t>
  </si>
  <si>
    <t>Aplombs antérieurs (de face, de profil) ……………………………………………………………..</t>
  </si>
  <si>
    <t>Croupe et cuisse ………………………………………………………………………………………………..</t>
  </si>
  <si>
    <t>Garrot et dos ……………………………………………………………………………………………………..</t>
  </si>
  <si>
    <t>Épaule et avant bras ………………………………………………………………………………………….</t>
  </si>
  <si>
    <t>Tissus, état ………………………………………………………………………………………………………..</t>
  </si>
  <si>
    <t>Présentation ………………………………………………………………………………………………………</t>
  </si>
  <si>
    <t>Harmonie générale …………………………………………………………………………………………….</t>
  </si>
  <si>
    <t>Équilibre et abord ………………………………………………………………………………………………</t>
  </si>
  <si>
    <t>Force et couverture ……………………………………………………………………………………………</t>
  </si>
  <si>
    <t>Style et trajectoire ……………………………………………………………………………………………..</t>
  </si>
  <si>
    <t>Respect et franchise ………………………………………………………………………………………….</t>
  </si>
  <si>
    <t>Pas …………………………………………………………………………………………………………………….</t>
  </si>
  <si>
    <t>Trot ……………………………………………………………………………………………………………………</t>
  </si>
  <si>
    <t>Galop …………………………………………………………………………………………………………………</t>
  </si>
  <si>
    <t>MODÈLE (sur 50)</t>
  </si>
  <si>
    <t>OBSTACLE (sur 20)</t>
  </si>
  <si>
    <t>ALLURES (sur 30)</t>
  </si>
  <si>
    <t>/ 10</t>
  </si>
  <si>
    <t>/ 5</t>
  </si>
  <si>
    <t>/ 100</t>
  </si>
  <si>
    <r>
      <t xml:space="preserve">FICHE DE NOTATION DES 3 ANS MONTÉS </t>
    </r>
    <r>
      <rPr>
        <sz val="12"/>
        <rFont val="Calibri"/>
        <family val="2"/>
      </rPr>
      <t xml:space="preserve">
LE LION D'ANGERS, LE 2 JUIN 2012</t>
    </r>
  </si>
  <si>
    <t>CONCURRENT N°1</t>
  </si>
  <si>
    <t>JUGE N°1</t>
  </si>
  <si>
    <t>JUGE N°2</t>
  </si>
  <si>
    <r>
      <t>NOM :</t>
    </r>
    <r>
      <rPr>
        <b/>
        <sz val="12"/>
        <rFont val="Calibri"/>
        <family val="2"/>
      </rPr>
      <t xml:space="preserve"> VERDICT DES VOLTS</t>
    </r>
  </si>
  <si>
    <t>/ 20</t>
  </si>
  <si>
    <t xml:space="preserve">NOTE FINALE :   </t>
  </si>
  <si>
    <t xml:space="preserve">SOIT :   </t>
  </si>
  <si>
    <r>
      <t xml:space="preserve">FICHE DE RESULTAT DES 3 ANS MONTÉS </t>
    </r>
    <r>
      <rPr>
        <sz val="12"/>
        <rFont val="Calibri"/>
        <family val="2"/>
      </rPr>
      <t xml:space="preserve">
LE LION D'ANGERS, LE 2 JUIN 2012</t>
    </r>
  </si>
  <si>
    <t>CONCURRENT N°14</t>
  </si>
  <si>
    <t>CATÉGORIE : HONGRES ET FEMELLES C</t>
  </si>
  <si>
    <t>CATÉGORIE : HONGRES ET FEMELLES D</t>
  </si>
  <si>
    <t>CATÉGORIE : MÂLES A</t>
  </si>
  <si>
    <t>CONCURRENT N°2</t>
  </si>
  <si>
    <t>CATÉGORIE : MÂLES D</t>
  </si>
  <si>
    <r>
      <t>NOM :</t>
    </r>
    <r>
      <rPr>
        <b/>
        <sz val="12"/>
        <rFont val="Calibri"/>
        <family val="2"/>
      </rPr>
      <t xml:space="preserve"> VIRTUOSE DELPHINIERE</t>
    </r>
  </si>
  <si>
    <r>
      <t>NOM :</t>
    </r>
    <r>
      <rPr>
        <b/>
        <sz val="12"/>
        <rFont val="Calibri"/>
        <family val="2"/>
      </rPr>
      <t xml:space="preserve"> VULCAIN DE PRERE</t>
    </r>
  </si>
  <si>
    <t>CONCURRENT N°3</t>
  </si>
  <si>
    <t>CONCURRENT N°4</t>
  </si>
  <si>
    <r>
      <t>NOM :</t>
    </r>
    <r>
      <rPr>
        <b/>
        <sz val="12"/>
        <rFont val="Calibri"/>
        <family val="2"/>
      </rPr>
      <t xml:space="preserve"> VALMONT DE FOUGNARD</t>
    </r>
  </si>
  <si>
    <t>CONCURRENT N°5</t>
  </si>
  <si>
    <r>
      <t>NOM :</t>
    </r>
    <r>
      <rPr>
        <b/>
        <sz val="12"/>
        <rFont val="Calibri"/>
        <family val="2"/>
      </rPr>
      <t xml:space="preserve"> VIAN DE FOUGNARD</t>
    </r>
  </si>
  <si>
    <t>CONCURRENT N°6</t>
  </si>
  <si>
    <r>
      <t>NOM :</t>
    </r>
    <r>
      <rPr>
        <b/>
        <sz val="12"/>
        <rFont val="Calibri"/>
        <family val="2"/>
      </rPr>
      <t xml:space="preserve"> VIKING DE VANCE</t>
    </r>
  </si>
  <si>
    <t>CONCURRENT N°7</t>
  </si>
  <si>
    <r>
      <t>NOM :</t>
    </r>
    <r>
      <rPr>
        <b/>
        <sz val="12"/>
        <rFont val="Calibri"/>
        <family val="2"/>
      </rPr>
      <t xml:space="preserve"> VOYOU DE LA MOULINE</t>
    </r>
  </si>
  <si>
    <t>CONCURRENT N°8</t>
  </si>
  <si>
    <r>
      <t>NOM :</t>
    </r>
    <r>
      <rPr>
        <b/>
        <sz val="12"/>
        <rFont val="Calibri"/>
        <family val="2"/>
      </rPr>
      <t xml:space="preserve"> VICKY DES GE</t>
    </r>
  </si>
  <si>
    <t>CONCURRENT N°9</t>
  </si>
  <si>
    <r>
      <t>NOM :</t>
    </r>
    <r>
      <rPr>
        <b/>
        <sz val="12"/>
        <rFont val="Calibri"/>
        <family val="2"/>
      </rPr>
      <t xml:space="preserve"> VOLCAN DU GEVAUDAN</t>
    </r>
  </si>
  <si>
    <t>CONCURRENT N°10</t>
  </si>
  <si>
    <r>
      <t>NOM :</t>
    </r>
    <r>
      <rPr>
        <b/>
        <sz val="12"/>
        <rFont val="Calibri"/>
        <family val="2"/>
      </rPr>
      <t xml:space="preserve"> VIP DE BOISTRAY</t>
    </r>
  </si>
  <si>
    <t>CONCURRENT N°11</t>
  </si>
  <si>
    <r>
      <t>NOM :</t>
    </r>
    <r>
      <rPr>
        <b/>
        <sz val="12"/>
        <rFont val="Calibri"/>
        <family val="2"/>
      </rPr>
      <t xml:space="preserve"> VADOR SHADOW DU GITE</t>
    </r>
  </si>
  <si>
    <t>CONCURRENT N°12</t>
  </si>
  <si>
    <r>
      <t>NOM :</t>
    </r>
    <r>
      <rPr>
        <b/>
        <sz val="12"/>
        <rFont val="Calibri"/>
        <family val="2"/>
      </rPr>
      <t xml:space="preserve"> VOULOUZ SEIZH AVEL</t>
    </r>
  </si>
  <si>
    <t>CONCURRENT N°13</t>
  </si>
  <si>
    <r>
      <t>NOM :</t>
    </r>
    <r>
      <rPr>
        <b/>
        <sz val="12"/>
        <rFont val="Calibri"/>
        <family val="2"/>
      </rPr>
      <t xml:space="preserve"> VIZIR DU TIGRE CELTE</t>
    </r>
  </si>
  <si>
    <r>
      <t>NOM :</t>
    </r>
    <r>
      <rPr>
        <b/>
        <sz val="12"/>
        <rFont val="Calibri"/>
        <family val="2"/>
      </rPr>
      <t xml:space="preserve"> VALMA OWN D'ARBY</t>
    </r>
  </si>
  <si>
    <t>CONCURRENT N°15</t>
  </si>
  <si>
    <r>
      <t>NOM :</t>
    </r>
    <r>
      <rPr>
        <b/>
        <sz val="12"/>
        <rFont val="Calibri"/>
        <family val="2"/>
      </rPr>
      <t xml:space="preserve"> VALKYRIE DE MAY</t>
    </r>
  </si>
  <si>
    <t>CONCURRENT N°16</t>
  </si>
  <si>
    <r>
      <t>NOM :</t>
    </r>
    <r>
      <rPr>
        <b/>
        <sz val="12"/>
        <rFont val="Calibri"/>
        <family val="2"/>
      </rPr>
      <t xml:space="preserve"> VODKA WILD DE LA HAYE</t>
    </r>
  </si>
  <si>
    <t>CONCURRENT N°19</t>
  </si>
  <si>
    <r>
      <t>NOM :</t>
    </r>
    <r>
      <rPr>
        <b/>
        <sz val="12"/>
        <rFont val="Calibri"/>
        <family val="2"/>
      </rPr>
      <t xml:space="preserve"> VAYA DE L'ARROS</t>
    </r>
  </si>
  <si>
    <r>
      <t>NOM :</t>
    </r>
    <r>
      <rPr>
        <b/>
        <sz val="12"/>
        <rFont val="Calibri"/>
        <family val="2"/>
      </rPr>
      <t xml:space="preserve"> VIF ARGENT DE L'ARROS</t>
    </r>
  </si>
  <si>
    <t>CONCURRENT N°20</t>
  </si>
  <si>
    <t>CONCURRENT N°25</t>
  </si>
  <si>
    <r>
      <t>NOM :</t>
    </r>
    <r>
      <rPr>
        <b/>
        <sz val="12"/>
        <rFont val="Calibri"/>
        <family val="2"/>
      </rPr>
      <t xml:space="preserve"> VIRGIN DE LA MOULINE</t>
    </r>
  </si>
  <si>
    <t>CONCURRENT N°30</t>
  </si>
  <si>
    <r>
      <t>NOM :</t>
    </r>
    <r>
      <rPr>
        <b/>
        <sz val="12"/>
        <rFont val="Calibri"/>
        <family val="2"/>
      </rPr>
      <t xml:space="preserve"> VALOHA D'ALIX</t>
    </r>
  </si>
  <si>
    <t>CONCURRENT N°32</t>
  </si>
  <si>
    <r>
      <t>NOM :</t>
    </r>
    <r>
      <rPr>
        <b/>
        <sz val="12"/>
        <rFont val="Calibri"/>
        <family val="2"/>
      </rPr>
      <t xml:space="preserve"> VOLUPTO GEVAUDAN</t>
    </r>
  </si>
  <si>
    <t>CONCURRENT N°33</t>
  </si>
  <si>
    <r>
      <t>NOM :</t>
    </r>
    <r>
      <rPr>
        <b/>
        <sz val="12"/>
        <rFont val="Calibri"/>
        <family val="2"/>
      </rPr>
      <t xml:space="preserve"> VIRGILE DU GEVAUDAN</t>
    </r>
  </si>
  <si>
    <t>CONCURRENT N°37</t>
  </si>
  <si>
    <r>
      <t>NOM :</t>
    </r>
    <r>
      <rPr>
        <b/>
        <sz val="12"/>
        <rFont val="Calibri"/>
        <family val="2"/>
      </rPr>
      <t xml:space="preserve"> VIDEO DU CHIGNY</t>
    </r>
  </si>
  <si>
    <r>
      <t>NOM :</t>
    </r>
    <r>
      <rPr>
        <b/>
        <sz val="12"/>
        <rFont val="Calibri"/>
        <family val="2"/>
      </rPr>
      <t xml:space="preserve"> VINDROSE MODESTY</t>
    </r>
  </si>
  <si>
    <t>CONCURRENT N°47</t>
  </si>
  <si>
    <t>CONCURRENT N°48</t>
  </si>
  <si>
    <r>
      <t>NOM :</t>
    </r>
    <r>
      <rPr>
        <b/>
        <sz val="12"/>
        <rFont val="Calibri"/>
        <family val="2"/>
      </rPr>
      <t xml:space="preserve"> VICTOIRE SCHUERACHER</t>
    </r>
  </si>
  <si>
    <t>CONCURRENT N°17</t>
  </si>
  <si>
    <r>
      <t>NOM :</t>
    </r>
    <r>
      <rPr>
        <b/>
        <sz val="12"/>
        <rFont val="Calibri"/>
        <family val="2"/>
      </rPr>
      <t xml:space="preserve"> VALENTIN</t>
    </r>
  </si>
  <si>
    <t>CONCURRENT N°18</t>
  </si>
  <si>
    <r>
      <t>NOM :</t>
    </r>
    <r>
      <rPr>
        <b/>
        <sz val="12"/>
        <rFont val="Calibri"/>
        <family val="2"/>
      </rPr>
      <t xml:space="preserve"> NAGUINI</t>
    </r>
  </si>
  <si>
    <t>CATÉGORIE : HONGRES ET FEMELLES E</t>
  </si>
  <si>
    <t>CONCURRENT N°21</t>
  </si>
  <si>
    <r>
      <t>NOM :</t>
    </r>
    <r>
      <rPr>
        <b/>
        <sz val="12"/>
        <rFont val="Calibri"/>
        <family val="2"/>
      </rPr>
      <t xml:space="preserve"> VALMA DE FOUGNARD</t>
    </r>
  </si>
  <si>
    <t>CONCURRENT N°22</t>
  </si>
  <si>
    <r>
      <t>NOM :</t>
    </r>
    <r>
      <rPr>
        <b/>
        <sz val="12"/>
        <rFont val="Calibri"/>
        <family val="2"/>
      </rPr>
      <t xml:space="preserve"> VBEAUTY DES POPAILLES</t>
    </r>
  </si>
  <si>
    <t>CONCURRENT N°23</t>
  </si>
  <si>
    <r>
      <t>NOM :</t>
    </r>
    <r>
      <rPr>
        <b/>
        <sz val="12"/>
        <rFont val="Calibri"/>
        <family val="2"/>
      </rPr>
      <t xml:space="preserve"> VAL D'ANGRIE</t>
    </r>
  </si>
  <si>
    <t>CONCURRENT N°24</t>
  </si>
  <si>
    <r>
      <t>NOM :</t>
    </r>
    <r>
      <rPr>
        <b/>
        <sz val="12"/>
        <rFont val="Calibri"/>
        <family val="2"/>
      </rPr>
      <t xml:space="preserve"> VICTOIRE D'ANGRIE</t>
    </r>
  </si>
  <si>
    <t>CONCURRENT N°26</t>
  </si>
  <si>
    <r>
      <t>NOM :</t>
    </r>
    <r>
      <rPr>
        <b/>
        <sz val="12"/>
        <rFont val="Calibri"/>
        <family val="2"/>
      </rPr>
      <t xml:space="preserve"> VAMPIRE DE LA MOULINE</t>
    </r>
  </si>
  <si>
    <t>CONCURRENT N°27</t>
  </si>
  <si>
    <r>
      <t>NOM :</t>
    </r>
    <r>
      <rPr>
        <b/>
        <sz val="12"/>
        <rFont val="Calibri"/>
        <family val="2"/>
      </rPr>
      <t xml:space="preserve"> VIKY DE LA MOULINE</t>
    </r>
  </si>
  <si>
    <t>CONCURRENT N°28</t>
  </si>
  <si>
    <r>
      <t>NOM :</t>
    </r>
    <r>
      <rPr>
        <b/>
        <sz val="12"/>
        <rFont val="Calibri"/>
        <family val="2"/>
      </rPr>
      <t xml:space="preserve"> VARGAS DE GAYA</t>
    </r>
  </si>
  <si>
    <t>CONCURRENT N°29</t>
  </si>
  <si>
    <r>
      <t>NOM :</t>
    </r>
    <r>
      <rPr>
        <b/>
        <sz val="12"/>
        <rFont val="Calibri"/>
        <family val="2"/>
      </rPr>
      <t xml:space="preserve"> VICTORY DRALIAM</t>
    </r>
  </si>
  <si>
    <t>CONCURRENT N°31</t>
  </si>
  <si>
    <r>
      <t>NOM :</t>
    </r>
    <r>
      <rPr>
        <b/>
        <sz val="12"/>
        <rFont val="Calibri"/>
        <family val="2"/>
      </rPr>
      <t xml:space="preserve"> VIC DE BANNES</t>
    </r>
  </si>
  <si>
    <r>
      <t>NOM :</t>
    </r>
    <r>
      <rPr>
        <b/>
        <sz val="12"/>
        <rFont val="Calibri"/>
        <family val="2"/>
      </rPr>
      <t xml:space="preserve"> VALAIDA SNOW FINLAND</t>
    </r>
  </si>
  <si>
    <t>CONCURRENT N°34</t>
  </si>
  <si>
    <t>CONCURRENT N°35</t>
  </si>
  <si>
    <r>
      <t>NOM :</t>
    </r>
    <r>
      <rPr>
        <b/>
        <sz val="12"/>
        <rFont val="Calibri"/>
        <family val="2"/>
      </rPr>
      <t xml:space="preserve"> VOGUE DU CHIGNY</t>
    </r>
  </si>
  <si>
    <t>CONCURRENT N°36</t>
  </si>
  <si>
    <r>
      <t>NOM :</t>
    </r>
    <r>
      <rPr>
        <b/>
        <sz val="12"/>
        <rFont val="Calibri"/>
        <family val="2"/>
      </rPr>
      <t xml:space="preserve"> VENDEENNE DU CHIGNY</t>
    </r>
  </si>
  <si>
    <t>CONCURRENT N°38</t>
  </si>
  <si>
    <r>
      <t>NOM :</t>
    </r>
    <r>
      <rPr>
        <b/>
        <sz val="12"/>
        <rFont val="Calibri"/>
        <family val="2"/>
      </rPr>
      <t xml:space="preserve"> VANITY VELVET</t>
    </r>
  </si>
  <si>
    <t>CONCURRENT N°39</t>
  </si>
  <si>
    <r>
      <t>NOM :</t>
    </r>
    <r>
      <rPr>
        <b/>
        <sz val="12"/>
        <rFont val="Calibri"/>
        <family val="2"/>
      </rPr>
      <t xml:space="preserve"> VOLANTE DU SAULAY</t>
    </r>
  </si>
  <si>
    <t>CONCURRENT N°40</t>
  </si>
  <si>
    <t>CONCURRENT N°41</t>
  </si>
  <si>
    <r>
      <t>NOM :</t>
    </r>
    <r>
      <rPr>
        <b/>
        <sz val="12"/>
        <rFont val="Calibri"/>
        <family val="2"/>
      </rPr>
      <t xml:space="preserve"> VOLCANE D'AREINES</t>
    </r>
  </si>
  <si>
    <r>
      <t>NOM :</t>
    </r>
    <r>
      <rPr>
        <b/>
        <sz val="12"/>
        <rFont val="Calibri"/>
        <family val="2"/>
      </rPr>
      <t xml:space="preserve"> VAN HAVEN DE GLAIN</t>
    </r>
  </si>
  <si>
    <r>
      <t>NOM :</t>
    </r>
    <r>
      <rPr>
        <b/>
        <sz val="12"/>
        <rFont val="Calibri"/>
        <family val="2"/>
      </rPr>
      <t xml:space="preserve"> BRIDE BRODERICK</t>
    </r>
  </si>
  <si>
    <t>CONCURRENT N°42</t>
  </si>
  <si>
    <t>CONCURRENT N°43</t>
  </si>
  <si>
    <r>
      <t>NOM :</t>
    </r>
    <r>
      <rPr>
        <b/>
        <sz val="12"/>
        <rFont val="Calibri"/>
        <family val="2"/>
      </rPr>
      <t xml:space="preserve"> IDYLLENS UNIQ</t>
    </r>
  </si>
  <si>
    <t>CONCURRENT N°44</t>
  </si>
  <si>
    <r>
      <t>NOM :</t>
    </r>
    <r>
      <rPr>
        <b/>
        <sz val="12"/>
        <rFont val="Calibri"/>
        <family val="2"/>
      </rPr>
      <t xml:space="preserve"> VARNA SCHUERACHER</t>
    </r>
  </si>
  <si>
    <t>CONCURRENT N°45</t>
  </si>
  <si>
    <r>
      <t>NOM :</t>
    </r>
    <r>
      <rPr>
        <b/>
        <sz val="12"/>
        <rFont val="Calibri"/>
        <family val="2"/>
      </rPr>
      <t xml:space="preserve"> VOLVIC SCHUERACHER</t>
    </r>
  </si>
  <si>
    <t>CONCURRENT N°46</t>
  </si>
  <si>
    <r>
      <t>NOM :</t>
    </r>
    <r>
      <rPr>
        <b/>
        <sz val="12"/>
        <rFont val="Calibri"/>
        <family val="2"/>
      </rPr>
      <t xml:space="preserve"> VIRNA SCHUERACHER</t>
    </r>
  </si>
  <si>
    <t>CONCURRENT N°49</t>
  </si>
  <si>
    <r>
      <t>NOM :</t>
    </r>
    <r>
      <rPr>
        <b/>
        <sz val="12"/>
        <rFont val="Calibri"/>
        <family val="2"/>
      </rPr>
      <t xml:space="preserve"> VANGELIS DE CHICHEVAU</t>
    </r>
  </si>
  <si>
    <t>CONCURRENT N°50</t>
  </si>
  <si>
    <r>
      <t>NOM :</t>
    </r>
    <r>
      <rPr>
        <b/>
        <sz val="12"/>
        <rFont val="Calibri"/>
        <family val="2"/>
      </rPr>
      <t xml:space="preserve"> VOLAGE DU TIGRE CELTE</t>
    </r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</si>
  <si>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</si>
  <si>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</si>
  <si>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</si>
  <si>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</si>
  <si>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</si>
  <si>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</si>
  <si>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</si>
  <si>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</si>
  <si>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</si>
  <si>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</si>
  <si>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</si>
  <si>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</si>
  <si>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</si>
  <si>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</si>
  <si>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</si>
  <si>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</si>
  <si>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</si>
  <si>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</si>
  <si>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</si>
  <si>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</si>
  <si>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>N°21</t>
  </si>
  <si>
    <t>N°22</t>
  </si>
  <si>
    <t>N°23</t>
  </si>
  <si>
    <t>N°24</t>
  </si>
  <si>
    <t>N°25</t>
  </si>
  <si>
    <t>NP</t>
  </si>
  <si>
    <t>1er</t>
  </si>
  <si>
    <t>2ème</t>
  </si>
  <si>
    <t>3ème</t>
  </si>
  <si>
    <t>4ème</t>
  </si>
  <si>
    <t>5ème</t>
  </si>
  <si>
    <t>6éme</t>
  </si>
  <si>
    <t>5éme</t>
  </si>
  <si>
    <t xml:space="preserve">7ème </t>
  </si>
  <si>
    <t>8ème</t>
  </si>
  <si>
    <t>9ème</t>
  </si>
  <si>
    <t>NOTE</t>
  </si>
  <si>
    <t>PONEY</t>
  </si>
  <si>
    <t>N°</t>
  </si>
  <si>
    <t>CLASS.</t>
  </si>
  <si>
    <t>CLASSEMENT MALES D</t>
  </si>
  <si>
    <t>CLASSEMENT HONGRES ET FEMELLES D</t>
  </si>
  <si>
    <t>N°26</t>
  </si>
  <si>
    <t>N°28</t>
  </si>
  <si>
    <t>N°29</t>
  </si>
  <si>
    <t>N°31</t>
  </si>
  <si>
    <t>N°34</t>
  </si>
  <si>
    <t>N°35</t>
  </si>
  <si>
    <t>N°36</t>
  </si>
  <si>
    <t>N°38</t>
  </si>
  <si>
    <t>N°39</t>
  </si>
  <si>
    <t>N°40</t>
  </si>
  <si>
    <t>N°41</t>
  </si>
  <si>
    <t>N°42</t>
  </si>
  <si>
    <t>N°43</t>
  </si>
  <si>
    <t>N°44</t>
  </si>
  <si>
    <t>N°45</t>
  </si>
  <si>
    <t>N°46</t>
  </si>
  <si>
    <t>N°49</t>
  </si>
  <si>
    <t>N°50</t>
  </si>
  <si>
    <t>ELIMINE</t>
  </si>
  <si>
    <t>NC</t>
  </si>
  <si>
    <t>N°27</t>
  </si>
  <si>
    <t>N°30</t>
  </si>
  <si>
    <t>N°32</t>
  </si>
  <si>
    <t>N°33</t>
  </si>
  <si>
    <t>N°37</t>
  </si>
  <si>
    <t>N°47</t>
  </si>
  <si>
    <t>N°48</t>
  </si>
  <si>
    <t xml:space="preserve">8ème </t>
  </si>
  <si>
    <t xml:space="preserve">9ème </t>
  </si>
  <si>
    <t xml:space="preserve">10ème </t>
  </si>
  <si>
    <t xml:space="preserve">11ème </t>
  </si>
  <si>
    <t xml:space="preserve">12ème </t>
  </si>
  <si>
    <t xml:space="preserve">13ème </t>
  </si>
  <si>
    <t xml:space="preserve">14ème </t>
  </si>
  <si>
    <t xml:space="preserve">15ème </t>
  </si>
  <si>
    <t xml:space="preserve">16ème </t>
  </si>
  <si>
    <t xml:space="preserve">17ème </t>
  </si>
  <si>
    <t xml:space="preserve">18ème </t>
  </si>
  <si>
    <t xml:space="preserve">19ème </t>
  </si>
  <si>
    <t xml:space="preserve">20ème </t>
  </si>
  <si>
    <t xml:space="preserve">22ème </t>
  </si>
  <si>
    <t xml:space="preserve">23ème </t>
  </si>
  <si>
    <t>21ème</t>
  </si>
  <si>
    <t>CLASSEMENT HONGRES ET FEMELLES C</t>
  </si>
  <si>
    <t>CLASSEMENT MALES A</t>
  </si>
  <si>
    <t>CLASSEMENT HONGRES ET FEMELLES 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</si>
</sst>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2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2" fontId="9" fillId="0" borderId="2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2324100</xdr:colOff>
      <xdr:row>50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106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94</xdr:row>
      <xdr:rowOff>0</xdr:rowOff>
    </xdr:to>
    <xdr:pic>
      <xdr:nvPicPr>
        <xdr:cNvPr id="3" name="Picture 5" descr="logofppl_3000x990_CMN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62125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2324100</xdr:colOff>
      <xdr:row>97</xdr:row>
      <xdr:rowOff>142875</xdr:rowOff>
    </xdr:to>
    <xdr:pic>
      <xdr:nvPicPr>
        <xdr:cNvPr id="4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28575</xdr:rowOff>
    </xdr:from>
    <xdr:to>
      <xdr:col>0</xdr:col>
      <xdr:colOff>2324100</xdr:colOff>
      <xdr:row>94</xdr:row>
      <xdr:rowOff>9525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28575</xdr:rowOff>
    </xdr:from>
    <xdr:to>
      <xdr:col>0</xdr:col>
      <xdr:colOff>2324100</xdr:colOff>
      <xdr:row>94</xdr:row>
      <xdr:rowOff>9525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4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5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142875</xdr:rowOff>
    </xdr:from>
    <xdr:to>
      <xdr:col>0</xdr:col>
      <xdr:colOff>2324100</xdr:colOff>
      <xdr:row>93</xdr:row>
      <xdr:rowOff>133350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4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133350</xdr:rowOff>
    </xdr:from>
    <xdr:to>
      <xdr:col>0</xdr:col>
      <xdr:colOff>2324100</xdr:colOff>
      <xdr:row>93</xdr:row>
      <xdr:rowOff>114300</xdr:rowOff>
    </xdr:to>
    <xdr:pic>
      <xdr:nvPicPr>
        <xdr:cNvPr id="5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161925</xdr:rowOff>
    </xdr:to>
    <xdr:pic>
      <xdr:nvPicPr>
        <xdr:cNvPr id="4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5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4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5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142875</xdr:rowOff>
    </xdr:from>
    <xdr:to>
      <xdr:col>0</xdr:col>
      <xdr:colOff>2324100</xdr:colOff>
      <xdr:row>93</xdr:row>
      <xdr:rowOff>133350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142875</xdr:rowOff>
    </xdr:from>
    <xdr:to>
      <xdr:col>0</xdr:col>
      <xdr:colOff>2324100</xdr:colOff>
      <xdr:row>93</xdr:row>
      <xdr:rowOff>133350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133350</xdr:rowOff>
    </xdr:from>
    <xdr:to>
      <xdr:col>0</xdr:col>
      <xdr:colOff>2324100</xdr:colOff>
      <xdr:row>93</xdr:row>
      <xdr:rowOff>114300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142875</xdr:rowOff>
    </xdr:from>
    <xdr:to>
      <xdr:col>0</xdr:col>
      <xdr:colOff>2324100</xdr:colOff>
      <xdr:row>93</xdr:row>
      <xdr:rowOff>133350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28575</xdr:rowOff>
    </xdr:from>
    <xdr:to>
      <xdr:col>0</xdr:col>
      <xdr:colOff>2324100</xdr:colOff>
      <xdr:row>94</xdr:row>
      <xdr:rowOff>9525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0</xdr:col>
      <xdr:colOff>2324100</xdr:colOff>
      <xdr:row>94</xdr:row>
      <xdr:rowOff>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7355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9525</xdr:rowOff>
    </xdr:from>
    <xdr:to>
      <xdr:col>0</xdr:col>
      <xdr:colOff>2324100</xdr:colOff>
      <xdr:row>93</xdr:row>
      <xdr:rowOff>152400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830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142875</xdr:rowOff>
    </xdr:to>
    <xdr:pic>
      <xdr:nvPicPr>
        <xdr:cNvPr id="2" name="Picture 4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152400</xdr:rowOff>
    </xdr:from>
    <xdr:to>
      <xdr:col>0</xdr:col>
      <xdr:colOff>2324100</xdr:colOff>
      <xdr:row>93</xdr:row>
      <xdr:rowOff>142875</xdr:rowOff>
    </xdr:to>
    <xdr:pic>
      <xdr:nvPicPr>
        <xdr:cNvPr id="3" name="Picture 6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18">
      <selection activeCell="B72" sqref="B7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23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3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7.5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8" spans="1:3" ht="15.75">
      <c r="A48" s="6"/>
      <c r="B48" s="6"/>
      <c r="C48" s="6"/>
    </row>
    <row r="49" spans="1:3" ht="15.75">
      <c r="A49" s="6"/>
      <c r="B49" s="6"/>
      <c r="C49" s="6"/>
    </row>
    <row r="53" ht="16.5" thickBot="1"/>
    <row r="54" spans="1:3" ht="15.75">
      <c r="A54" s="54" t="s">
        <v>22</v>
      </c>
      <c r="B54" s="55"/>
      <c r="C54" s="56"/>
    </row>
    <row r="55" spans="1:3" ht="15.75">
      <c r="A55" s="57"/>
      <c r="B55" s="58"/>
      <c r="C55" s="59"/>
    </row>
    <row r="56" spans="1:3" ht="16.5" thickBot="1">
      <c r="A56" s="60"/>
      <c r="B56" s="61"/>
      <c r="C56" s="62"/>
    </row>
    <row r="58" spans="1:3" ht="15.75">
      <c r="A58" s="7" t="s">
        <v>23</v>
      </c>
      <c r="B58" s="63" t="s">
        <v>25</v>
      </c>
      <c r="C58" s="63"/>
    </row>
    <row r="61" spans="1:3" ht="15.75">
      <c r="A61" s="51" t="s">
        <v>16</v>
      </c>
      <c r="B61" s="52"/>
      <c r="C61" s="53"/>
    </row>
    <row r="63" spans="1:3" ht="15.75">
      <c r="A63" s="1" t="s">
        <v>0</v>
      </c>
      <c r="B63" s="12">
        <v>3.5</v>
      </c>
      <c r="C63" s="2" t="s">
        <v>20</v>
      </c>
    </row>
    <row r="64" spans="1:3" ht="15.75">
      <c r="A64" s="1" t="s">
        <v>5</v>
      </c>
      <c r="B64" s="12">
        <v>3.5</v>
      </c>
      <c r="C64" s="2" t="s">
        <v>20</v>
      </c>
    </row>
    <row r="65" spans="1:3" ht="15.75">
      <c r="A65" s="1" t="s">
        <v>4</v>
      </c>
      <c r="B65" s="12">
        <v>3</v>
      </c>
      <c r="C65" s="2" t="s">
        <v>20</v>
      </c>
    </row>
    <row r="66" spans="1:3" ht="15.75">
      <c r="A66" s="1" t="s">
        <v>3</v>
      </c>
      <c r="B66" s="12">
        <v>3.5</v>
      </c>
      <c r="C66" s="2" t="s">
        <v>20</v>
      </c>
    </row>
    <row r="67" spans="1:3" ht="15.75">
      <c r="A67" s="1" t="s">
        <v>2</v>
      </c>
      <c r="B67" s="12">
        <v>3</v>
      </c>
      <c r="C67" s="2" t="s">
        <v>20</v>
      </c>
    </row>
    <row r="68" spans="1:3" ht="15.75">
      <c r="A68" s="1" t="s">
        <v>1</v>
      </c>
      <c r="B68" s="12">
        <v>3.5</v>
      </c>
      <c r="C68" s="2" t="s">
        <v>20</v>
      </c>
    </row>
    <row r="69" spans="1:3" ht="15.75">
      <c r="A69" s="1" t="s">
        <v>6</v>
      </c>
      <c r="B69" s="12">
        <v>3.5</v>
      </c>
      <c r="C69" s="2" t="s">
        <v>20</v>
      </c>
    </row>
    <row r="70" spans="1:3" ht="15.75">
      <c r="A70" s="1" t="s">
        <v>7</v>
      </c>
      <c r="B70" s="12">
        <v>3.5</v>
      </c>
      <c r="C70" s="2" t="s">
        <v>20</v>
      </c>
    </row>
    <row r="71" spans="1:3" ht="15.75">
      <c r="A71" s="1" t="s">
        <v>8</v>
      </c>
      <c r="B71" s="12">
        <v>7</v>
      </c>
      <c r="C71" s="2" t="s">
        <v>19</v>
      </c>
    </row>
    <row r="74" spans="1:3" ht="15.75">
      <c r="A74" s="51" t="s">
        <v>17</v>
      </c>
      <c r="B74" s="52"/>
      <c r="C74" s="53"/>
    </row>
    <row r="76" spans="1:3" ht="15.75">
      <c r="A76" s="1" t="s">
        <v>9</v>
      </c>
      <c r="B76" s="12">
        <v>4</v>
      </c>
      <c r="C76" s="2" t="s">
        <v>20</v>
      </c>
    </row>
    <row r="77" spans="1:3" ht="15.75">
      <c r="A77" s="1" t="s">
        <v>10</v>
      </c>
      <c r="B77" s="12">
        <v>4</v>
      </c>
      <c r="C77" s="2" t="s">
        <v>20</v>
      </c>
    </row>
    <row r="78" spans="1:3" ht="15.75">
      <c r="A78" s="1" t="s">
        <v>11</v>
      </c>
      <c r="B78" s="12">
        <v>3.5</v>
      </c>
      <c r="C78" s="2" t="s">
        <v>20</v>
      </c>
    </row>
    <row r="79" spans="1:3" ht="15.75">
      <c r="A79" s="1" t="s">
        <v>12</v>
      </c>
      <c r="B79" s="12">
        <v>3</v>
      </c>
      <c r="C79" s="2" t="s">
        <v>20</v>
      </c>
    </row>
    <row r="80" ht="15.75">
      <c r="B80" s="12"/>
    </row>
    <row r="82" spans="1:3" ht="15.75">
      <c r="A82" s="51" t="s">
        <v>18</v>
      </c>
      <c r="B82" s="52"/>
      <c r="C82" s="53"/>
    </row>
    <row r="84" spans="1:3" ht="15.75">
      <c r="A84" s="1" t="s">
        <v>13</v>
      </c>
      <c r="B84" s="12">
        <v>7</v>
      </c>
      <c r="C84" s="2" t="s">
        <v>19</v>
      </c>
    </row>
    <row r="85" spans="1:3" ht="15.75">
      <c r="A85" s="1" t="s">
        <v>14</v>
      </c>
      <c r="B85" s="12">
        <v>8</v>
      </c>
      <c r="C85" s="2" t="s">
        <v>19</v>
      </c>
    </row>
    <row r="86" spans="1:3" ht="15.75">
      <c r="A86" s="1" t="s">
        <v>15</v>
      </c>
      <c r="B86" s="12">
        <v>8</v>
      </c>
      <c r="C86" s="2" t="s">
        <v>19</v>
      </c>
    </row>
    <row r="89" spans="1:3" ht="17.25">
      <c r="A89" s="5"/>
      <c r="B89" s="3"/>
      <c r="C89" s="4"/>
    </row>
    <row r="90" ht="17.25">
      <c r="C90" s="4"/>
    </row>
    <row r="95" spans="1:3" ht="15.75">
      <c r="A95" s="6"/>
      <c r="B95" s="6"/>
      <c r="C95" s="6"/>
    </row>
    <row r="96" spans="1:3" ht="15.75">
      <c r="A96" s="6"/>
      <c r="B96" s="6"/>
      <c r="C96" s="6"/>
    </row>
    <row r="100" ht="16.5" thickBot="1"/>
    <row r="101" spans="1:3" ht="15.75">
      <c r="A101" s="54" t="s">
        <v>30</v>
      </c>
      <c r="B101" s="55"/>
      <c r="C101" s="56"/>
    </row>
    <row r="102" spans="1:3" ht="15.75">
      <c r="A102" s="57"/>
      <c r="B102" s="58"/>
      <c r="C102" s="59"/>
    </row>
    <row r="103" spans="1:3" ht="16.5" thickBot="1">
      <c r="A103" s="60"/>
      <c r="B103" s="61"/>
      <c r="C103" s="62"/>
    </row>
    <row r="105" spans="1:3" ht="15.75">
      <c r="A105" s="7" t="s">
        <v>37</v>
      </c>
      <c r="B105" s="63"/>
      <c r="C105" s="63"/>
    </row>
    <row r="106" ht="15.75">
      <c r="A106" s="1" t="s">
        <v>36</v>
      </c>
    </row>
    <row r="108" spans="1:3" ht="15.75">
      <c r="A108" s="51" t="s">
        <v>16</v>
      </c>
      <c r="B108" s="52"/>
      <c r="C108" s="53"/>
    </row>
    <row r="110" spans="1:3" ht="15.75">
      <c r="A110" s="1" t="s">
        <v>0</v>
      </c>
      <c r="B110" s="12">
        <f>IF(B16="","",AVERAGE(B16,B63))</f>
        <v>3.25</v>
      </c>
      <c r="C110" s="2" t="s">
        <v>20</v>
      </c>
    </row>
    <row r="111" spans="1:3" ht="15.75">
      <c r="A111" s="1" t="s">
        <v>5</v>
      </c>
      <c r="B111" s="12">
        <f aca="true" t="shared" si="0" ref="B111:B118">IF(B17="","",AVERAGE(B17,B64))</f>
        <v>3.5</v>
      </c>
      <c r="C111" s="2" t="s">
        <v>20</v>
      </c>
    </row>
    <row r="112" spans="1:3" ht="15.75">
      <c r="A112" s="1" t="s">
        <v>4</v>
      </c>
      <c r="B112" s="12">
        <f t="shared" si="0"/>
        <v>3.25</v>
      </c>
      <c r="C112" s="2" t="s">
        <v>20</v>
      </c>
    </row>
    <row r="113" spans="1:3" ht="15.75">
      <c r="A113" s="1" t="s">
        <v>3</v>
      </c>
      <c r="B113" s="12">
        <f t="shared" si="0"/>
        <v>3.5</v>
      </c>
      <c r="C113" s="2" t="s">
        <v>20</v>
      </c>
    </row>
    <row r="114" spans="1:3" ht="15.75">
      <c r="A114" s="1" t="s">
        <v>2</v>
      </c>
      <c r="B114" s="12">
        <f t="shared" si="0"/>
        <v>3</v>
      </c>
      <c r="C114" s="2" t="s">
        <v>20</v>
      </c>
    </row>
    <row r="115" spans="1:3" ht="15.75">
      <c r="A115" s="1" t="s">
        <v>1</v>
      </c>
      <c r="B115" s="12">
        <f t="shared" si="0"/>
        <v>3.5</v>
      </c>
      <c r="C115" s="2" t="s">
        <v>20</v>
      </c>
    </row>
    <row r="116" spans="1:3" ht="15.75">
      <c r="A116" s="1" t="s">
        <v>6</v>
      </c>
      <c r="B116" s="12">
        <f t="shared" si="0"/>
        <v>3.5</v>
      </c>
      <c r="C116" s="2" t="s">
        <v>20</v>
      </c>
    </row>
    <row r="117" spans="1:3" ht="15.75">
      <c r="A117" s="1" t="s">
        <v>7</v>
      </c>
      <c r="B117" s="12">
        <f t="shared" si="0"/>
        <v>3.75</v>
      </c>
      <c r="C117" s="2" t="s">
        <v>20</v>
      </c>
    </row>
    <row r="118" spans="1:3" ht="15.75">
      <c r="A118" s="1" t="s">
        <v>8</v>
      </c>
      <c r="B118" s="12">
        <f t="shared" si="0"/>
        <v>7.25</v>
      </c>
      <c r="C118" s="2" t="s">
        <v>19</v>
      </c>
    </row>
    <row r="121" spans="1:3" ht="15.75">
      <c r="A121" s="51" t="s">
        <v>17</v>
      </c>
      <c r="B121" s="52"/>
      <c r="C121" s="53"/>
    </row>
    <row r="123" spans="1:3" ht="15.75">
      <c r="A123" s="1" t="s">
        <v>9</v>
      </c>
      <c r="B123" s="12">
        <f>IF(B29="","",AVERAGE(B29,B76))</f>
        <v>4</v>
      </c>
      <c r="C123" s="2" t="s">
        <v>20</v>
      </c>
    </row>
    <row r="124" spans="1:3" ht="15.75">
      <c r="A124" s="1" t="s">
        <v>10</v>
      </c>
      <c r="B124" s="12">
        <f>IF(B30="","",AVERAGE(B30,B77))</f>
        <v>4</v>
      </c>
      <c r="C124" s="2" t="s">
        <v>20</v>
      </c>
    </row>
    <row r="125" spans="1:3" ht="15.75">
      <c r="A125" s="1" t="s">
        <v>11</v>
      </c>
      <c r="B125" s="12">
        <f>IF(B31="","",AVERAGE(B31,B78))</f>
        <v>3.25</v>
      </c>
      <c r="C125" s="2" t="s">
        <v>20</v>
      </c>
    </row>
    <row r="126" spans="1:3" ht="15.75">
      <c r="A126" s="1" t="s">
        <v>12</v>
      </c>
      <c r="B126" s="12">
        <f>IF(B32="","",AVERAGE(B32,B79))</f>
        <v>3</v>
      </c>
      <c r="C126" s="2" t="s">
        <v>20</v>
      </c>
    </row>
    <row r="129" spans="1:3" ht="15.75">
      <c r="A129" s="51" t="s">
        <v>18</v>
      </c>
      <c r="B129" s="52"/>
      <c r="C129" s="53"/>
    </row>
    <row r="131" spans="1:3" ht="15.75">
      <c r="A131" s="1" t="s">
        <v>13</v>
      </c>
      <c r="B131" s="12">
        <f>IF(B37="","",AVERAGE(B37,B84))</f>
        <v>7.25</v>
      </c>
      <c r="C131" s="2" t="s">
        <v>19</v>
      </c>
    </row>
    <row r="132" spans="1:3" ht="15.75">
      <c r="A132" s="1" t="s">
        <v>14</v>
      </c>
      <c r="B132" s="12">
        <f>IF(B38="","",AVERAGE(B38,B85))</f>
        <v>7.75</v>
      </c>
      <c r="C132" s="2" t="s">
        <v>19</v>
      </c>
    </row>
    <row r="133" spans="1:3" ht="15.75">
      <c r="A133" s="1" t="s">
        <v>15</v>
      </c>
      <c r="B133" s="12">
        <f>IF(B39="","",AVERAGE(B39,B86))</f>
        <v>7.75</v>
      </c>
      <c r="C133" s="2" t="s">
        <v>19</v>
      </c>
    </row>
    <row r="135" ht="16.5" thickBot="1"/>
    <row r="136" spans="1:3" ht="18" customHeight="1" thickBot="1">
      <c r="A136" s="8" t="s">
        <v>28</v>
      </c>
      <c r="B136" s="13">
        <f>SUM(B110:B118,B123:B126,B131:B133)</f>
        <v>71.5</v>
      </c>
      <c r="C136" s="9" t="s">
        <v>21</v>
      </c>
    </row>
    <row r="137" spans="1:3" ht="7.5" customHeight="1" thickBot="1">
      <c r="A137" s="8"/>
      <c r="B137" s="10"/>
      <c r="C137" s="11"/>
    </row>
    <row r="138" spans="1:3" ht="18" customHeight="1" thickBot="1">
      <c r="A138" s="8" t="s">
        <v>29</v>
      </c>
      <c r="B138" s="13">
        <f>B136/5</f>
        <v>14.3</v>
      </c>
      <c r="C138" s="9" t="s">
        <v>27</v>
      </c>
    </row>
  </sheetData>
  <sheetProtection/>
  <mergeCells count="15">
    <mergeCell ref="A7:C9"/>
    <mergeCell ref="B11:C11"/>
    <mergeCell ref="A121:C121"/>
    <mergeCell ref="A129:C129"/>
    <mergeCell ref="A14:C14"/>
    <mergeCell ref="A27:C27"/>
    <mergeCell ref="A35:C35"/>
    <mergeCell ref="A82:C82"/>
    <mergeCell ref="A54:C56"/>
    <mergeCell ref="B58:C58"/>
    <mergeCell ref="A108:C108"/>
    <mergeCell ref="A61:C61"/>
    <mergeCell ref="A74:C74"/>
    <mergeCell ref="A101:C103"/>
    <mergeCell ref="B105:C105"/>
  </mergeCells>
  <printOptions/>
  <pageMargins left="0.787401575" right="0.787401575" top="0.56" bottom="0.984251969" header="0.39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G132" sqref="G13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52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2.5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2.5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52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2.5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2.5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2">
        <v>6.5</v>
      </c>
      <c r="C82" s="2" t="s">
        <v>19</v>
      </c>
    </row>
    <row r="83" spans="1:3" ht="15.75">
      <c r="A83" s="1" t="s">
        <v>14</v>
      </c>
      <c r="B83" s="2">
        <v>6.5</v>
      </c>
      <c r="C83" s="2" t="s">
        <v>19</v>
      </c>
    </row>
    <row r="84" spans="1:3" ht="15.75">
      <c r="A84" s="1" t="s">
        <v>15</v>
      </c>
      <c r="B84" s="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53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2.75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2.5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2.5</v>
      </c>
      <c r="C119" s="2" t="s">
        <v>20</v>
      </c>
    </row>
    <row r="120" spans="1:3" ht="15.75">
      <c r="A120" s="1" t="s">
        <v>10</v>
      </c>
      <c r="B120" s="12">
        <f>IF(B30="","",AVERAGE(B30,B75))</f>
        <v>2.5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6.25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59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11.8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0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54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4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54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8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2.5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55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3.75</v>
      </c>
      <c r="C107" s="2" t="s">
        <v>20</v>
      </c>
    </row>
    <row r="108" spans="1:3" ht="15.75">
      <c r="A108" s="1" t="s">
        <v>4</v>
      </c>
      <c r="B108" s="12">
        <f t="shared" si="0"/>
        <v>3.75</v>
      </c>
      <c r="C108" s="2" t="s">
        <v>20</v>
      </c>
    </row>
    <row r="109" spans="1:3" ht="15.75">
      <c r="A109" s="1" t="s">
        <v>3</v>
      </c>
      <c r="B109" s="12">
        <f t="shared" si="0"/>
        <v>4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8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2.75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70.5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14.1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G75" sqref="G75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56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4.5</v>
      </c>
      <c r="C29" s="2" t="s">
        <v>20</v>
      </c>
    </row>
    <row r="30" spans="1:3" ht="15.75">
      <c r="A30" s="1" t="s">
        <v>10</v>
      </c>
      <c r="B30" s="12">
        <v>4.5</v>
      </c>
      <c r="C30" s="2" t="s">
        <v>20</v>
      </c>
    </row>
    <row r="31" spans="1:3" ht="15.75">
      <c r="A31" s="1" t="s">
        <v>11</v>
      </c>
      <c r="B31" s="12">
        <v>4.5</v>
      </c>
      <c r="C31" s="2" t="s">
        <v>20</v>
      </c>
    </row>
    <row r="32" spans="1:3" ht="15.75">
      <c r="A32" s="1" t="s">
        <v>12</v>
      </c>
      <c r="B32" s="12">
        <v>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56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4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4.5</v>
      </c>
      <c r="C74" s="2" t="s">
        <v>20</v>
      </c>
    </row>
    <row r="75" spans="1:3" ht="15.75">
      <c r="A75" s="1" t="s">
        <v>10</v>
      </c>
      <c r="B75" s="12">
        <v>4.5</v>
      </c>
      <c r="C75" s="2" t="s">
        <v>20</v>
      </c>
    </row>
    <row r="76" spans="1:3" ht="15.75">
      <c r="A76" s="1" t="s">
        <v>11</v>
      </c>
      <c r="B76" s="12">
        <v>4.5</v>
      </c>
      <c r="C76" s="2" t="s">
        <v>20</v>
      </c>
    </row>
    <row r="77" spans="1:3" ht="15.75">
      <c r="A77" s="1" t="s">
        <v>12</v>
      </c>
      <c r="B77" s="12">
        <v>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57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3.75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4</v>
      </c>
      <c r="C113" s="2" t="s">
        <v>20</v>
      </c>
    </row>
    <row r="114" spans="1:3" ht="15.75">
      <c r="A114" s="1" t="s">
        <v>8</v>
      </c>
      <c r="B114" s="12">
        <f t="shared" si="0"/>
        <v>7.75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4.5</v>
      </c>
      <c r="C119" s="2" t="s">
        <v>20</v>
      </c>
    </row>
    <row r="120" spans="1:3" ht="15.75">
      <c r="A120" s="1" t="s">
        <v>10</v>
      </c>
      <c r="B120" s="12">
        <f>IF(B30="","",AVERAGE(B30,B75))</f>
        <v>4.5</v>
      </c>
      <c r="C120" s="2" t="s">
        <v>20</v>
      </c>
    </row>
    <row r="121" spans="1:3" ht="15.75">
      <c r="A121" s="1" t="s">
        <v>11</v>
      </c>
      <c r="B121" s="12">
        <f>IF(B31="","",AVERAGE(B31,B76))</f>
        <v>4.5</v>
      </c>
      <c r="C121" s="2" t="s">
        <v>20</v>
      </c>
    </row>
    <row r="122" spans="1:3" ht="15.75">
      <c r="A122" s="1" t="s">
        <v>12</v>
      </c>
      <c r="B122" s="12">
        <f>IF(B32="","",AVERAGE(B32,B77))</f>
        <v>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73.75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14.75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A71" sqref="A71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58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4.5</v>
      </c>
      <c r="C30" s="2" t="s">
        <v>20</v>
      </c>
    </row>
    <row r="31" spans="1:3" ht="15.75">
      <c r="A31" s="1" t="s">
        <v>11</v>
      </c>
      <c r="B31" s="12">
        <v>3.5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8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58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5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8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59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3.75</v>
      </c>
      <c r="C119" s="2" t="s">
        <v>20</v>
      </c>
    </row>
    <row r="120" spans="1:3" ht="15.75">
      <c r="A120" s="1" t="s">
        <v>10</v>
      </c>
      <c r="B120" s="12">
        <f>IF(B30="","",AVERAGE(B30,B75))</f>
        <v>4.75</v>
      </c>
      <c r="C120" s="2" t="s">
        <v>20</v>
      </c>
    </row>
    <row r="121" spans="1:3" ht="15.75">
      <c r="A121" s="1" t="s">
        <v>11</v>
      </c>
      <c r="B121" s="12">
        <f>IF(B31="","",AVERAGE(B31,B76))</f>
        <v>3.75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8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68.75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13.75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6">
      <selection activeCell="A101" sqref="A101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31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4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1</v>
      </c>
      <c r="C29" s="2" t="s">
        <v>20</v>
      </c>
    </row>
    <row r="30" spans="1:3" ht="15.75">
      <c r="A30" s="1" t="s">
        <v>10</v>
      </c>
      <c r="B30" s="12">
        <v>2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31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4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1</v>
      </c>
      <c r="C74" s="2" t="s">
        <v>20</v>
      </c>
    </row>
    <row r="75" spans="1:3" ht="15.75">
      <c r="A75" s="1" t="s">
        <v>10</v>
      </c>
      <c r="B75" s="12">
        <v>2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0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60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4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3.25</v>
      </c>
      <c r="C110" s="2" t="s">
        <v>20</v>
      </c>
    </row>
    <row r="111" spans="1:3" ht="15.75">
      <c r="A111" s="1" t="s">
        <v>1</v>
      </c>
      <c r="B111" s="12">
        <f t="shared" si="0"/>
        <v>3.25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1</v>
      </c>
      <c r="C119" s="2" t="s">
        <v>20</v>
      </c>
    </row>
    <row r="120" spans="1:3" ht="15.75">
      <c r="A120" s="1" t="s">
        <v>10</v>
      </c>
      <c r="B120" s="12">
        <f>IF(B30="","",AVERAGE(B30,B75))</f>
        <v>2</v>
      </c>
      <c r="C120" s="2" t="s">
        <v>20</v>
      </c>
    </row>
    <row r="121" spans="1:3" ht="15.75">
      <c r="A121" s="1" t="s">
        <v>11</v>
      </c>
      <c r="B121" s="12">
        <f>IF(B31="","",AVERAGE(B31,B76))</f>
        <v>1.5</v>
      </c>
      <c r="C121" s="2" t="s">
        <v>20</v>
      </c>
    </row>
    <row r="122" spans="1:3" ht="15.75">
      <c r="A122" s="1" t="s">
        <v>12</v>
      </c>
      <c r="B122" s="12">
        <f>IF(B32="","",AVERAGE(B32,B77))</f>
        <v>0.5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60.25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12.05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6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61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2.5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6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1.5</v>
      </c>
      <c r="C30" s="2" t="s">
        <v>20</v>
      </c>
    </row>
    <row r="31" spans="1:3" ht="15.75">
      <c r="A31" s="1" t="s">
        <v>11</v>
      </c>
      <c r="B31" s="12">
        <v>1.5</v>
      </c>
      <c r="C31" s="2" t="s">
        <v>20</v>
      </c>
    </row>
    <row r="32" spans="1:3" ht="15.75">
      <c r="A32" s="1" t="s">
        <v>12</v>
      </c>
      <c r="B32" s="12">
        <v>1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61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1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62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2.75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6.25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1.75</v>
      </c>
      <c r="C120" s="2" t="s">
        <v>20</v>
      </c>
    </row>
    <row r="121" spans="1:3" ht="15.75">
      <c r="A121" s="1" t="s">
        <v>11</v>
      </c>
      <c r="B121" s="12">
        <f>IF(B31="","",AVERAGE(B31,B76))</f>
        <v>1.25</v>
      </c>
      <c r="C121" s="2" t="s">
        <v>20</v>
      </c>
    </row>
    <row r="122" spans="1:3" ht="15.75">
      <c r="A122" s="1" t="s">
        <v>12</v>
      </c>
      <c r="B122" s="12">
        <f>IF(B32="","",AVERAGE(B32,B77))</f>
        <v>1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55.25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11.05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3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63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5.5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63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4.5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2.5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5.5</v>
      </c>
      <c r="C83" s="2" t="s">
        <v>19</v>
      </c>
    </row>
    <row r="84" spans="1:3" ht="15.75">
      <c r="A84" s="1" t="s">
        <v>15</v>
      </c>
      <c r="B84" s="12">
        <v>5.5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64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3.25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4.25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2.5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6.25</v>
      </c>
      <c r="C127" s="2" t="s">
        <v>19</v>
      </c>
    </row>
    <row r="128" spans="1:3" ht="15.75">
      <c r="A128" s="1" t="s">
        <v>14</v>
      </c>
      <c r="B128" s="12">
        <f>IF(B38="","",AVERAGE(B38,B83))</f>
        <v>5.5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67.25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13.45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95">
      <selection activeCell="E74" sqref="E74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83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3.5</v>
      </c>
      <c r="C31" s="2" t="s">
        <v>20</v>
      </c>
    </row>
    <row r="32" spans="1:3" ht="15.75">
      <c r="A32" s="1" t="s">
        <v>12</v>
      </c>
      <c r="B32" s="12">
        <v>3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83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2.5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3.5</v>
      </c>
      <c r="C74" s="2" t="s">
        <v>20</v>
      </c>
    </row>
    <row r="75" spans="1:3" ht="15.75">
      <c r="A75" s="1" t="s">
        <v>10</v>
      </c>
      <c r="B75" s="12">
        <v>3.5</v>
      </c>
      <c r="C75" s="2" t="s">
        <v>20</v>
      </c>
    </row>
    <row r="76" spans="1:3" ht="15.75">
      <c r="A76" s="1" t="s">
        <v>11</v>
      </c>
      <c r="B76" s="12">
        <v>3</v>
      </c>
      <c r="C76" s="2" t="s">
        <v>20</v>
      </c>
    </row>
    <row r="77" spans="1:3" ht="15.75">
      <c r="A77" s="1" t="s">
        <v>12</v>
      </c>
      <c r="B77" s="12">
        <v>2.5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84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50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50">
        <f t="shared" si="0"/>
        <v>3</v>
      </c>
      <c r="C107" s="2" t="s">
        <v>20</v>
      </c>
    </row>
    <row r="108" spans="1:3" ht="15.75">
      <c r="A108" s="1" t="s">
        <v>4</v>
      </c>
      <c r="B108" s="50">
        <f t="shared" si="0"/>
        <v>3.25</v>
      </c>
      <c r="C108" s="2" t="s">
        <v>20</v>
      </c>
    </row>
    <row r="109" spans="1:3" ht="15.75">
      <c r="A109" s="1" t="s">
        <v>3</v>
      </c>
      <c r="B109" s="50">
        <f t="shared" si="0"/>
        <v>3.25</v>
      </c>
      <c r="C109" s="2" t="s">
        <v>20</v>
      </c>
    </row>
    <row r="110" spans="1:3" ht="15.75">
      <c r="A110" s="1" t="s">
        <v>2</v>
      </c>
      <c r="B110" s="50">
        <f t="shared" si="0"/>
        <v>3.5</v>
      </c>
      <c r="C110" s="2" t="s">
        <v>20</v>
      </c>
    </row>
    <row r="111" spans="1:3" ht="15.75">
      <c r="A111" s="1" t="s">
        <v>1</v>
      </c>
      <c r="B111" s="50">
        <f t="shared" si="0"/>
        <v>2.75</v>
      </c>
      <c r="C111" s="2" t="s">
        <v>20</v>
      </c>
    </row>
    <row r="112" spans="1:3" ht="15.75">
      <c r="A112" s="1" t="s">
        <v>6</v>
      </c>
      <c r="B112" s="50">
        <f t="shared" si="0"/>
        <v>3.5</v>
      </c>
      <c r="C112" s="2" t="s">
        <v>20</v>
      </c>
    </row>
    <row r="113" spans="1:3" ht="15.75">
      <c r="A113" s="1" t="s">
        <v>7</v>
      </c>
      <c r="B113" s="50">
        <f t="shared" si="0"/>
        <v>3.5</v>
      </c>
      <c r="C113" s="2" t="s">
        <v>20</v>
      </c>
    </row>
    <row r="114" spans="1:3" ht="15.75">
      <c r="A114" s="1" t="s">
        <v>8</v>
      </c>
      <c r="B114" s="50">
        <f t="shared" si="0"/>
        <v>7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50">
        <f>IF(B29="","",AVERAGE(B29,B74))</f>
        <v>3.5</v>
      </c>
      <c r="C119" s="2" t="s">
        <v>20</v>
      </c>
    </row>
    <row r="120" spans="1:3" ht="15.75">
      <c r="A120" s="1" t="s">
        <v>10</v>
      </c>
      <c r="B120" s="50">
        <f>IF(B30="","",AVERAGE(B30,B75))</f>
        <v>3.75</v>
      </c>
      <c r="C120" s="2" t="s">
        <v>20</v>
      </c>
    </row>
    <row r="121" spans="1:3" ht="15.75">
      <c r="A121" s="1" t="s">
        <v>11</v>
      </c>
      <c r="B121" s="50">
        <f>IF(B31="","",AVERAGE(B31,B76))</f>
        <v>3.25</v>
      </c>
      <c r="C121" s="2" t="s">
        <v>20</v>
      </c>
    </row>
    <row r="122" spans="1:3" ht="15.75">
      <c r="A122" s="1" t="s">
        <v>12</v>
      </c>
      <c r="B122" s="50">
        <f>IF(B32="","",AVERAGE(B32,B77))</f>
        <v>2.75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50">
        <f>IF(B37="","",AVERAGE(B37,B82))</f>
        <v>6</v>
      </c>
      <c r="C127" s="2" t="s">
        <v>19</v>
      </c>
    </row>
    <row r="128" spans="1:3" ht="15.75">
      <c r="A128" s="1" t="s">
        <v>14</v>
      </c>
      <c r="B128" s="50">
        <f>IF(B38="","",AVERAGE(B38,B83))</f>
        <v>7</v>
      </c>
      <c r="C128" s="2" t="s">
        <v>19</v>
      </c>
    </row>
    <row r="129" spans="1:3" ht="15.75">
      <c r="A129" s="1" t="s">
        <v>15</v>
      </c>
      <c r="B129" s="50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66.25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13.25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4"/>
  <sheetViews>
    <sheetView tabSelected="1" zoomScalePageLayoutView="0" workbookViewId="0" topLeftCell="A106">
      <selection activeCell="H117" sqref="H117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85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4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8</v>
      </c>
      <c r="C37" s="2" t="s">
        <v>19</v>
      </c>
    </row>
    <row r="38" spans="1:3" ht="15.75">
      <c r="A38" s="1" t="s">
        <v>14</v>
      </c>
      <c r="B38" s="12">
        <v>8.5</v>
      </c>
      <c r="C38" s="2" t="s">
        <v>19</v>
      </c>
    </row>
    <row r="39" spans="1:3" ht="15.75">
      <c r="A39" s="1" t="s">
        <v>15</v>
      </c>
      <c r="B39" s="12">
        <v>8.5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85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4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4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/>
      <c r="C74" s="2" t="s">
        <v>20</v>
      </c>
    </row>
    <row r="75" spans="1:3" ht="15.75">
      <c r="A75" s="1" t="s">
        <v>10</v>
      </c>
      <c r="B75" s="12"/>
      <c r="C75" s="2" t="s">
        <v>20</v>
      </c>
    </row>
    <row r="76" spans="1:3" ht="15.75">
      <c r="A76" s="1" t="s">
        <v>11</v>
      </c>
      <c r="B76" s="12"/>
      <c r="C76" s="2" t="s">
        <v>20</v>
      </c>
    </row>
    <row r="77" spans="1:3" ht="15.75">
      <c r="A77" s="1" t="s">
        <v>12</v>
      </c>
      <c r="B77" s="12"/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8</v>
      </c>
      <c r="C82" s="2" t="s">
        <v>19</v>
      </c>
    </row>
    <row r="83" spans="1:3" ht="15.75">
      <c r="A83" s="1" t="s">
        <v>14</v>
      </c>
      <c r="B83" s="12">
        <v>8.5</v>
      </c>
      <c r="C83" s="2" t="s">
        <v>19</v>
      </c>
    </row>
    <row r="84" spans="1:3" ht="15.75">
      <c r="A84" s="1" t="s">
        <v>15</v>
      </c>
      <c r="B84" s="12">
        <v>8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86</v>
      </c>
      <c r="B101" s="63"/>
      <c r="C101" s="63"/>
    </row>
    <row r="102" ht="15.75">
      <c r="A102" s="1" t="s">
        <v>87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50">
        <f aca="true" t="shared" si="0" ref="B106:B114">IF(B16="","",AVERAGE(B16,B61))</f>
        <v>3.75</v>
      </c>
      <c r="C106" s="2" t="s">
        <v>20</v>
      </c>
    </row>
    <row r="107" spans="1:3" ht="15.75">
      <c r="A107" s="1" t="s">
        <v>5</v>
      </c>
      <c r="B107" s="50">
        <f t="shared" si="0"/>
        <v>3.5</v>
      </c>
      <c r="C107" s="2" t="s">
        <v>20</v>
      </c>
    </row>
    <row r="108" spans="1:3" ht="15.75">
      <c r="A108" s="1" t="s">
        <v>4</v>
      </c>
      <c r="B108" s="50">
        <f t="shared" si="0"/>
        <v>4</v>
      </c>
      <c r="C108" s="2" t="s">
        <v>20</v>
      </c>
    </row>
    <row r="109" spans="1:3" ht="15.75">
      <c r="A109" s="1" t="s">
        <v>3</v>
      </c>
      <c r="B109" s="50">
        <f t="shared" si="0"/>
        <v>3.75</v>
      </c>
      <c r="C109" s="2" t="s">
        <v>20</v>
      </c>
    </row>
    <row r="110" spans="1:3" ht="15.75">
      <c r="A110" s="1" t="s">
        <v>2</v>
      </c>
      <c r="B110" s="50">
        <f t="shared" si="0"/>
        <v>3.5</v>
      </c>
      <c r="C110" s="2" t="s">
        <v>20</v>
      </c>
    </row>
    <row r="111" spans="1:3" ht="15.75">
      <c r="A111" s="1" t="s">
        <v>1</v>
      </c>
      <c r="B111" s="50">
        <f t="shared" si="0"/>
        <v>3.5</v>
      </c>
      <c r="C111" s="2" t="s">
        <v>20</v>
      </c>
    </row>
    <row r="112" spans="1:3" ht="15.75">
      <c r="A112" s="1" t="s">
        <v>6</v>
      </c>
      <c r="B112" s="50">
        <f t="shared" si="0"/>
        <v>4</v>
      </c>
      <c r="C112" s="2" t="s">
        <v>20</v>
      </c>
    </row>
    <row r="113" spans="1:3" ht="15.75">
      <c r="A113" s="1" t="s">
        <v>7</v>
      </c>
      <c r="B113" s="50">
        <f t="shared" si="0"/>
        <v>3.5</v>
      </c>
      <c r="C113" s="2" t="s">
        <v>20</v>
      </c>
    </row>
    <row r="114" spans="1:3" ht="15.75">
      <c r="A114" s="1" t="s">
        <v>8</v>
      </c>
      <c r="B114" s="50">
        <f t="shared" si="0"/>
        <v>7.75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</c>
      <c r="C119" s="2" t="s">
        <v>20</v>
      </c>
    </row>
    <row r="120" spans="1:3" ht="15.75">
      <c r="A120" s="1" t="s">
        <v>10</v>
      </c>
      <c r="B120" s="12">
        <f>IF(B30="","",AVERAGE(B30,B75))</f>
      </c>
      <c r="C120" s="2" t="s">
        <v>20</v>
      </c>
    </row>
    <row r="121" spans="1:3" ht="15.75">
      <c r="A121" s="1" t="s">
        <v>11</v>
      </c>
      <c r="B121" s="12">
        <f>IF(B31="","",AVERAGE(B31,B76))</f>
      </c>
      <c r="C121" s="2" t="s">
        <v>20</v>
      </c>
    </row>
    <row r="122" spans="1:3" ht="15.75">
      <c r="A122" s="1" t="s">
        <v>12</v>
      </c>
      <c r="B122" s="12">
        <f>IF(B32="","",AVERAGE(B32,B77))</f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50">
        <f>IF(B37="","",AVERAGE(B37,B82))</f>
        <v>8</v>
      </c>
      <c r="C127" s="2" t="s">
        <v>19</v>
      </c>
    </row>
    <row r="128" spans="1:3" ht="15.75">
      <c r="A128" s="1" t="s">
        <v>14</v>
      </c>
      <c r="B128" s="50">
        <f>IF(B38="","",AVERAGE(B38,B83))</f>
        <v>8.5</v>
      </c>
      <c r="C128" s="2" t="s">
        <v>19</v>
      </c>
    </row>
    <row r="129" spans="1:3" ht="15.75">
      <c r="A129" s="1" t="s">
        <v>15</v>
      </c>
      <c r="B129" s="50">
        <f>IF(B39="","",AVERAGE(B39,B84))</f>
        <v>8.25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62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12.4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7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65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5.5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65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66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2.25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6.25</v>
      </c>
      <c r="C127" s="2" t="s">
        <v>19</v>
      </c>
    </row>
    <row r="128" spans="1:3" ht="15.75">
      <c r="A128" s="1" t="s">
        <v>14</v>
      </c>
      <c r="B128" s="12">
        <f>IF(B38="","",AVERAGE(B38,B83))</f>
        <v>5.75</v>
      </c>
      <c r="C128" s="2" t="s">
        <v>19</v>
      </c>
    </row>
    <row r="129" spans="1:3" ht="15.75">
      <c r="A129" s="1" t="s">
        <v>15</v>
      </c>
      <c r="B129" s="12">
        <f>IF(B39="","",AVERAGE(B39,B84))</f>
        <v>6.25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61.75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6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35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5.5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35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1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0" spans="1:3" ht="15.75">
      <c r="A90" s="6"/>
      <c r="B90" s="6"/>
      <c r="C90" s="6"/>
    </row>
    <row r="91" spans="1:3" ht="15.75">
      <c r="A91" s="6"/>
      <c r="B91" s="6"/>
      <c r="C91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38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3.25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2.5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1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5.5</v>
      </c>
      <c r="C127" s="2" t="s">
        <v>19</v>
      </c>
    </row>
    <row r="128" spans="1:3" ht="15.75">
      <c r="A128" s="1" t="s">
        <v>14</v>
      </c>
      <c r="B128" s="12">
        <f>IF(B38="","",AVERAGE(B38,B83))</f>
        <v>5.75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58.75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11.75</v>
      </c>
      <c r="C134" s="9" t="s">
        <v>27</v>
      </c>
    </row>
  </sheetData>
  <sheetProtection/>
  <mergeCells count="15">
    <mergeCell ref="A52:C54"/>
    <mergeCell ref="A7:C9"/>
    <mergeCell ref="B11:C11"/>
    <mergeCell ref="A14:C14"/>
    <mergeCell ref="A27:C27"/>
    <mergeCell ref="A35:C35"/>
    <mergeCell ref="B56:C56"/>
    <mergeCell ref="A59:C59"/>
    <mergeCell ref="A104:C104"/>
    <mergeCell ref="A117:C117"/>
    <mergeCell ref="A125:C125"/>
    <mergeCell ref="A72:C72"/>
    <mergeCell ref="A80:C80"/>
    <mergeCell ref="A97:C99"/>
    <mergeCell ref="B101:C10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&amp;L&amp;G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7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68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2.5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68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3.5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67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IF(N°8!B29="","",AVERAGE(N°8!B29,B74))</f>
        <v>3</v>
      </c>
      <c r="C119" s="2" t="s">
        <v>20</v>
      </c>
    </row>
    <row r="120" spans="1:3" ht="15.75">
      <c r="A120" s="1" t="s">
        <v>10</v>
      </c>
      <c r="B120" s="12">
        <f>IF(N°8!B30="","",AVERAGE(N°8!B30,B75))</f>
        <v>3</v>
      </c>
      <c r="C120" s="2" t="s">
        <v>20</v>
      </c>
    </row>
    <row r="121" spans="1:3" ht="15.75">
      <c r="A121" s="1" t="s">
        <v>11</v>
      </c>
      <c r="B121" s="12">
        <f>IF(N°8!B31="","",AVERAGE(N°8!B31,B76))</f>
        <v>2.25</v>
      </c>
      <c r="C121" s="2" t="s">
        <v>20</v>
      </c>
    </row>
    <row r="122" spans="1:3" ht="15.75">
      <c r="A122" s="1" t="s">
        <v>12</v>
      </c>
      <c r="B122" s="12">
        <f>IF(N°8!B32="","",AVERAGE(N°8!B32,B77))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5.5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60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9">
      <selection activeCell="B123" sqref="B12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88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4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4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4.5</v>
      </c>
      <c r="C23" s="2" t="s">
        <v>20</v>
      </c>
    </row>
    <row r="24" spans="1:3" ht="15.75">
      <c r="A24" s="1" t="s">
        <v>8</v>
      </c>
      <c r="B24" s="12">
        <v>8.5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7.5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8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88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4</v>
      </c>
      <c r="C61" s="2" t="s">
        <v>20</v>
      </c>
    </row>
    <row r="62" spans="1:3" ht="15.75">
      <c r="A62" s="1" t="s">
        <v>5</v>
      </c>
      <c r="B62" s="12">
        <v>4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4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4.5</v>
      </c>
      <c r="C68" s="2" t="s">
        <v>20</v>
      </c>
    </row>
    <row r="69" spans="1:3" ht="15.75">
      <c r="A69" s="1" t="s">
        <v>8</v>
      </c>
      <c r="B69" s="12">
        <v>8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4.5</v>
      </c>
      <c r="C75" s="2" t="s">
        <v>20</v>
      </c>
    </row>
    <row r="76" spans="1:3" ht="15.75">
      <c r="A76" s="1" t="s">
        <v>11</v>
      </c>
      <c r="B76" s="12">
        <v>3</v>
      </c>
      <c r="C76" s="2" t="s">
        <v>20</v>
      </c>
    </row>
    <row r="77" spans="1:3" ht="15.75">
      <c r="A77" s="1" t="s">
        <v>12</v>
      </c>
      <c r="B77" s="12">
        <v>3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89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4</v>
      </c>
      <c r="C106" s="2" t="s">
        <v>20</v>
      </c>
    </row>
    <row r="107" spans="1:3" ht="15.75">
      <c r="A107" s="1" t="s">
        <v>5</v>
      </c>
      <c r="B107" s="12">
        <f t="shared" si="0"/>
        <v>4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4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4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4.5</v>
      </c>
      <c r="C113" s="2" t="s">
        <v>20</v>
      </c>
    </row>
    <row r="114" spans="1:3" ht="15.75">
      <c r="A114" s="1" t="s">
        <v>8</v>
      </c>
      <c r="B114" s="12">
        <f t="shared" si="0"/>
        <v>8.25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v>4</v>
      </c>
      <c r="C119" s="2" t="s">
        <v>20</v>
      </c>
    </row>
    <row r="120" spans="1:3" ht="15.75">
      <c r="A120" s="1" t="s">
        <v>10</v>
      </c>
      <c r="B120" s="12">
        <v>5</v>
      </c>
      <c r="C120" s="2" t="s">
        <v>20</v>
      </c>
    </row>
    <row r="121" spans="1:3" ht="15.75">
      <c r="A121" s="1" t="s">
        <v>11</v>
      </c>
      <c r="B121" s="12">
        <v>3</v>
      </c>
      <c r="C121" s="2" t="s">
        <v>20</v>
      </c>
    </row>
    <row r="122" spans="1:3" ht="15.75">
      <c r="A122" s="1" t="s">
        <v>12</v>
      </c>
      <c r="B122" s="12">
        <v>2.5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7.25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7.75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75.75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15.15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9">
      <selection activeCell="B78" sqref="B78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90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3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90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2.5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91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2.75</v>
      </c>
      <c r="C119" s="2" t="s">
        <v>20</v>
      </c>
    </row>
    <row r="120" spans="1:3" ht="15.75">
      <c r="A120" s="1" t="s">
        <v>10</v>
      </c>
      <c r="B120" s="12">
        <f>IF(B30="","",AVERAGE(B30,B75))</f>
        <v>3</v>
      </c>
      <c r="C120" s="2" t="s">
        <v>20</v>
      </c>
    </row>
    <row r="121" spans="1:3" ht="15.75">
      <c r="A121" s="1" t="s">
        <v>11</v>
      </c>
      <c r="B121" s="12">
        <f>IF(B31="","",AVERAGE(B31,B76))</f>
        <v>2.5</v>
      </c>
      <c r="C121" s="2" t="s">
        <v>20</v>
      </c>
    </row>
    <row r="122" spans="1:3" ht="15.75">
      <c r="A122" s="1" t="s">
        <v>12</v>
      </c>
      <c r="B122" s="12">
        <f>IF(B32="","",AVERAGE(B32,B77))</f>
        <v>3.5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7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65.75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13.15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2">
      <selection activeCell="B123" sqref="B12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92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92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3</v>
      </c>
      <c r="C76" s="2" t="s">
        <v>20</v>
      </c>
    </row>
    <row r="77" spans="1:3" ht="15.75">
      <c r="A77" s="1" t="s">
        <v>12</v>
      </c>
      <c r="B77" s="12">
        <v>4.5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93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3.75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v>4</v>
      </c>
      <c r="C119" s="2" t="s">
        <v>20</v>
      </c>
    </row>
    <row r="120" spans="1:3" ht="15.75">
      <c r="A120" s="1" t="s">
        <v>10</v>
      </c>
      <c r="B120" s="12">
        <v>4.5</v>
      </c>
      <c r="C120" s="2" t="s">
        <v>20</v>
      </c>
    </row>
    <row r="121" spans="1:3" ht="15.75">
      <c r="A121" s="1" t="s">
        <v>11</v>
      </c>
      <c r="B121" s="12">
        <v>3</v>
      </c>
      <c r="C121" s="2" t="s">
        <v>20</v>
      </c>
    </row>
    <row r="122" spans="1:3" ht="15.75">
      <c r="A122" s="1" t="s">
        <v>12</v>
      </c>
      <c r="B122" s="12">
        <v>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7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70.5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14.1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78" sqref="B78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94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3.5</v>
      </c>
      <c r="C31" s="2" t="s">
        <v>20</v>
      </c>
    </row>
    <row r="32" spans="1:3" ht="15.75">
      <c r="A32" s="1" t="s">
        <v>12</v>
      </c>
      <c r="B32" s="12">
        <v>2.5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94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2.5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95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3.25</v>
      </c>
      <c r="C119" s="2" t="s">
        <v>20</v>
      </c>
    </row>
    <row r="120" spans="1:3" ht="15.75">
      <c r="A120" s="1" t="s">
        <v>10</v>
      </c>
      <c r="B120" s="12">
        <f>IF(B30="","",AVERAGE(B30,B75))</f>
        <v>3.75</v>
      </c>
      <c r="C120" s="2" t="s">
        <v>20</v>
      </c>
    </row>
    <row r="121" spans="1:3" ht="15.75">
      <c r="A121" s="1" t="s">
        <v>11</v>
      </c>
      <c r="B121" s="12">
        <f>IF(B31="","",AVERAGE(B31,B76))</f>
        <v>3.75</v>
      </c>
      <c r="C121" s="2" t="s">
        <v>20</v>
      </c>
    </row>
    <row r="122" spans="1:3" ht="15.75">
      <c r="A122" s="1" t="s">
        <v>12</v>
      </c>
      <c r="B122" s="12">
        <f>IF(B32="","",AVERAGE(B32,B77))</f>
        <v>2.5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69.75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13.95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6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69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2.5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69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1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70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2.75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3.25</v>
      </c>
      <c r="C112" s="2" t="s">
        <v>20</v>
      </c>
    </row>
    <row r="113" spans="1:3" ht="15.75">
      <c r="A113" s="1" t="s">
        <v>7</v>
      </c>
      <c r="B113" s="12">
        <f t="shared" si="0"/>
        <v>3</v>
      </c>
      <c r="C113" s="2" t="s">
        <v>20</v>
      </c>
    </row>
    <row r="114" spans="1:3" ht="15.75">
      <c r="A114" s="1" t="s">
        <v>8</v>
      </c>
      <c r="B114" s="12">
        <f t="shared" si="0"/>
        <v>6.25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2.5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1.25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56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11.2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96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2.5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96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2.5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97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2.75</v>
      </c>
      <c r="C108" s="2" t="s">
        <v>20</v>
      </c>
    </row>
    <row r="109" spans="1:3" ht="15.75">
      <c r="A109" s="1" t="s">
        <v>3</v>
      </c>
      <c r="B109" s="12">
        <f t="shared" si="0"/>
        <v>2.75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6.5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5.5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62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12.4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6">
      <selection activeCell="D112" sqref="D11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98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2.5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98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3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99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2.75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3.25</v>
      </c>
      <c r="C112" s="2" t="s">
        <v>20</v>
      </c>
    </row>
    <row r="113" spans="1:3" ht="15.75">
      <c r="A113" s="1" t="s">
        <v>7</v>
      </c>
      <c r="B113" s="12">
        <f t="shared" si="0"/>
        <v>3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</v>
      </c>
      <c r="C119" s="2" t="s">
        <v>20</v>
      </c>
    </row>
    <row r="120" spans="1:3" ht="15.75">
      <c r="A120" s="1" t="s">
        <v>10</v>
      </c>
      <c r="B120" s="12">
        <f>IF(B30="","",AVERAGE(B30,B75))</f>
        <v>3</v>
      </c>
      <c r="C120" s="2" t="s">
        <v>20</v>
      </c>
    </row>
    <row r="121" spans="1:3" ht="15.75">
      <c r="A121" s="1" t="s">
        <v>11</v>
      </c>
      <c r="B121" s="12">
        <f>IF(B31="","",AVERAGE(B31,B76))</f>
        <v>2.75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61.75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100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2.5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2.5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4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100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2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2.5</v>
      </c>
      <c r="C74" s="2" t="s">
        <v>20</v>
      </c>
    </row>
    <row r="75" spans="1:3" ht="15.75">
      <c r="A75" s="1" t="s">
        <v>10</v>
      </c>
      <c r="B75" s="12">
        <v>4.5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4.5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101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2.75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2.25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2.5</v>
      </c>
      <c r="C119" s="2" t="s">
        <v>20</v>
      </c>
    </row>
    <row r="120" spans="1:3" ht="15.75">
      <c r="A120" s="1" t="s">
        <v>10</v>
      </c>
      <c r="B120" s="12">
        <f>IF(B30="","",AVERAGE(B30,B75))</f>
        <v>4.25</v>
      </c>
      <c r="C120" s="2" t="s">
        <v>20</v>
      </c>
    </row>
    <row r="121" spans="1:3" ht="15.75">
      <c r="A121" s="1" t="s">
        <v>11</v>
      </c>
      <c r="B121" s="12">
        <f>IF(B31="","",AVERAGE(B31,B76))</f>
        <v>4</v>
      </c>
      <c r="C121" s="2" t="s">
        <v>20</v>
      </c>
    </row>
    <row r="122" spans="1:3" ht="15.75">
      <c r="A122" s="1" t="s">
        <v>12</v>
      </c>
      <c r="B122" s="12">
        <f>IF(B32="","",AVERAGE(B32,B77))</f>
        <v>4.25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6.75</v>
      </c>
      <c r="C127" s="2" t="s">
        <v>19</v>
      </c>
    </row>
    <row r="128" spans="1:3" ht="15.75">
      <c r="A128" s="1" t="s">
        <v>14</v>
      </c>
      <c r="B128" s="12">
        <f>IF(B38="","",AVERAGE(B38,B83))</f>
        <v>7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67.25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13.45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3">
      <selection activeCell="E32" sqref="E3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102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3.5</v>
      </c>
      <c r="C31" s="2" t="s">
        <v>20</v>
      </c>
    </row>
    <row r="32" spans="1:3" ht="15.75">
      <c r="A32" s="1" t="s">
        <v>12</v>
      </c>
      <c r="B32" s="12">
        <v>3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102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3.5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3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103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3.25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</v>
      </c>
      <c r="C119" s="2" t="s">
        <v>20</v>
      </c>
    </row>
    <row r="120" spans="1:3" ht="15.75">
      <c r="A120" s="1" t="s">
        <v>10</v>
      </c>
      <c r="B120" s="12">
        <f>IF(B30="","",AVERAGE(B30,B75))</f>
        <v>3.5</v>
      </c>
      <c r="C120" s="2" t="s">
        <v>20</v>
      </c>
    </row>
    <row r="121" spans="1:3" ht="15.75">
      <c r="A121" s="1" t="s">
        <v>11</v>
      </c>
      <c r="B121" s="12">
        <f>IF(B31="","",AVERAGE(B31,B76))</f>
        <v>3.75</v>
      </c>
      <c r="C121" s="2" t="s">
        <v>20</v>
      </c>
    </row>
    <row r="122" spans="1:3" ht="15.75">
      <c r="A122" s="1" t="s">
        <v>12</v>
      </c>
      <c r="B122" s="12">
        <f>IF(B32="","",AVERAGE(B32,B77))</f>
        <v>3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5.75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64.75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12.95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86">
      <selection activeCell="H59" sqref="H59:H6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39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/>
      <c r="C16" s="2" t="s">
        <v>20</v>
      </c>
    </row>
    <row r="17" spans="1:3" ht="15.75">
      <c r="A17" s="1" t="s">
        <v>5</v>
      </c>
      <c r="B17" s="12"/>
      <c r="C17" s="2" t="s">
        <v>20</v>
      </c>
    </row>
    <row r="18" spans="1:3" ht="15.75">
      <c r="A18" s="1" t="s">
        <v>4</v>
      </c>
      <c r="B18" s="12"/>
      <c r="C18" s="2" t="s">
        <v>20</v>
      </c>
    </row>
    <row r="19" spans="1:3" ht="15.75">
      <c r="A19" s="1" t="s">
        <v>3</v>
      </c>
      <c r="B19" s="12"/>
      <c r="C19" s="2" t="s">
        <v>20</v>
      </c>
    </row>
    <row r="20" spans="1:3" ht="15.75">
      <c r="A20" s="1" t="s">
        <v>2</v>
      </c>
      <c r="B20" s="12"/>
      <c r="C20" s="2" t="s">
        <v>20</v>
      </c>
    </row>
    <row r="21" spans="1:3" ht="15.75">
      <c r="A21" s="1" t="s">
        <v>1</v>
      </c>
      <c r="B21" s="12"/>
      <c r="C21" s="2" t="s">
        <v>20</v>
      </c>
    </row>
    <row r="22" spans="1:3" ht="15.75">
      <c r="A22" s="1" t="s">
        <v>6</v>
      </c>
      <c r="B22" s="12"/>
      <c r="C22" s="2" t="s">
        <v>20</v>
      </c>
    </row>
    <row r="23" spans="1:3" ht="15.75">
      <c r="A23" s="1" t="s">
        <v>7</v>
      </c>
      <c r="B23" s="12"/>
      <c r="C23" s="2" t="s">
        <v>20</v>
      </c>
    </row>
    <row r="24" spans="1:3" ht="15.75">
      <c r="A24" s="1" t="s">
        <v>8</v>
      </c>
      <c r="B24" s="12"/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4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/>
      <c r="C37" s="2" t="s">
        <v>19</v>
      </c>
    </row>
    <row r="38" spans="1:3" ht="15.75">
      <c r="A38" s="1" t="s">
        <v>14</v>
      </c>
      <c r="B38" s="12"/>
      <c r="C38" s="2" t="s">
        <v>19</v>
      </c>
    </row>
    <row r="39" spans="1:3" ht="15.75">
      <c r="A39" s="1" t="s">
        <v>15</v>
      </c>
      <c r="B39" s="12"/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39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/>
      <c r="C61" s="2" t="s">
        <v>20</v>
      </c>
    </row>
    <row r="62" spans="1:3" ht="15.75">
      <c r="A62" s="1" t="s">
        <v>5</v>
      </c>
      <c r="B62" s="12"/>
      <c r="C62" s="2" t="s">
        <v>20</v>
      </c>
    </row>
    <row r="63" spans="1:3" ht="15.75">
      <c r="A63" s="1" t="s">
        <v>4</v>
      </c>
      <c r="B63" s="12"/>
      <c r="C63" s="2" t="s">
        <v>20</v>
      </c>
    </row>
    <row r="64" spans="1:3" ht="15.75">
      <c r="A64" s="1" t="s">
        <v>3</v>
      </c>
      <c r="B64" s="12"/>
      <c r="C64" s="2" t="s">
        <v>20</v>
      </c>
    </row>
    <row r="65" spans="1:3" ht="15.75">
      <c r="A65" s="1" t="s">
        <v>2</v>
      </c>
      <c r="B65" s="12"/>
      <c r="C65" s="2" t="s">
        <v>20</v>
      </c>
    </row>
    <row r="66" spans="1:3" ht="15.75">
      <c r="A66" s="1" t="s">
        <v>1</v>
      </c>
      <c r="B66" s="12"/>
      <c r="C66" s="2" t="s">
        <v>20</v>
      </c>
    </row>
    <row r="67" spans="1:3" ht="15.75">
      <c r="A67" s="1" t="s">
        <v>6</v>
      </c>
      <c r="B67" s="12"/>
      <c r="C67" s="2" t="s">
        <v>20</v>
      </c>
    </row>
    <row r="68" spans="1:3" ht="15.75">
      <c r="A68" s="1" t="s">
        <v>7</v>
      </c>
      <c r="B68" s="12"/>
      <c r="C68" s="2" t="s">
        <v>20</v>
      </c>
    </row>
    <row r="69" spans="1:3" ht="15.75">
      <c r="A69" s="1" t="s">
        <v>8</v>
      </c>
      <c r="B69" s="12"/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/>
      <c r="C82" s="2" t="s">
        <v>19</v>
      </c>
    </row>
    <row r="83" spans="1:3" ht="15.75">
      <c r="A83" s="1" t="s">
        <v>14</v>
      </c>
      <c r="B83" s="12"/>
      <c r="C83" s="2" t="s">
        <v>19</v>
      </c>
    </row>
    <row r="84" spans="1:3" ht="15.75">
      <c r="A84" s="1" t="s">
        <v>15</v>
      </c>
      <c r="B84" s="12"/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26</v>
      </c>
      <c r="B101" s="63"/>
      <c r="C101" s="63"/>
    </row>
    <row r="102" ht="15.75">
      <c r="A102" s="1" t="s">
        <v>34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</c>
      <c r="C106" s="2" t="s">
        <v>20</v>
      </c>
    </row>
    <row r="107" spans="1:3" ht="15.75">
      <c r="A107" s="1" t="s">
        <v>5</v>
      </c>
      <c r="B107" s="12">
        <f t="shared" si="0"/>
      </c>
      <c r="C107" s="2" t="s">
        <v>20</v>
      </c>
    </row>
    <row r="108" spans="1:3" ht="15.75">
      <c r="A108" s="1" t="s">
        <v>4</v>
      </c>
      <c r="B108" s="12">
        <f t="shared" si="0"/>
      </c>
      <c r="C108" s="2" t="s">
        <v>20</v>
      </c>
    </row>
    <row r="109" spans="1:3" ht="15.75">
      <c r="A109" s="1" t="s">
        <v>3</v>
      </c>
      <c r="B109" s="12">
        <f t="shared" si="0"/>
      </c>
      <c r="C109" s="2" t="s">
        <v>20</v>
      </c>
    </row>
    <row r="110" spans="1:3" ht="15.75">
      <c r="A110" s="1" t="s">
        <v>2</v>
      </c>
      <c r="B110" s="12">
        <f t="shared" si="0"/>
      </c>
      <c r="C110" s="2" t="s">
        <v>20</v>
      </c>
    </row>
    <row r="111" spans="1:3" ht="15.75">
      <c r="A111" s="1" t="s">
        <v>1</v>
      </c>
      <c r="B111" s="12">
        <f t="shared" si="0"/>
      </c>
      <c r="C111" s="2" t="s">
        <v>20</v>
      </c>
    </row>
    <row r="112" spans="1:3" ht="15.75">
      <c r="A112" s="1" t="s">
        <v>6</v>
      </c>
      <c r="B112" s="12">
        <f t="shared" si="0"/>
      </c>
      <c r="C112" s="2" t="s">
        <v>20</v>
      </c>
    </row>
    <row r="113" spans="1:3" ht="15.75">
      <c r="A113" s="1" t="s">
        <v>7</v>
      </c>
      <c r="B113" s="12">
        <f t="shared" si="0"/>
      </c>
      <c r="C113" s="2" t="s">
        <v>20</v>
      </c>
    </row>
    <row r="114" spans="1:3" ht="15.75">
      <c r="A114" s="1" t="s">
        <v>8</v>
      </c>
      <c r="B114" s="12">
        <f t="shared" si="0"/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4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</c>
      <c r="C127" s="2" t="s">
        <v>19</v>
      </c>
    </row>
    <row r="128" spans="1:3" ht="15.75">
      <c r="A128" s="1" t="s">
        <v>14</v>
      </c>
      <c r="B128" s="12">
        <f>IF(B38="","",AVERAGE(B38,B83))</f>
      </c>
      <c r="C128" s="2" t="s">
        <v>19</v>
      </c>
    </row>
    <row r="129" spans="1:3" ht="15.75">
      <c r="A129" s="1" t="s">
        <v>15</v>
      </c>
      <c r="B129" s="12">
        <f>IF(B39="","",AVERAGE(B39,B84))</f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16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3.2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3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71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3.5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5.5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71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2.5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72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2.5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3.75</v>
      </c>
      <c r="C119" s="2" t="s">
        <v>20</v>
      </c>
    </row>
    <row r="120" spans="1:3" ht="15.75">
      <c r="A120" s="1" t="s">
        <v>10</v>
      </c>
      <c r="B120" s="12">
        <f>IF(B30="","",AVERAGE(B30,B75))</f>
        <v>3.25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3.75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5.75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62.5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78" sqref="B78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104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4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4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8.5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104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4</v>
      </c>
      <c r="C61" s="2" t="s">
        <v>20</v>
      </c>
    </row>
    <row r="62" spans="1:3" ht="15.75">
      <c r="A62" s="1" t="s">
        <v>5</v>
      </c>
      <c r="B62" s="12">
        <v>4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4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8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3.5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105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4</v>
      </c>
      <c r="C106" s="2" t="s">
        <v>20</v>
      </c>
    </row>
    <row r="107" spans="1:3" ht="15.75">
      <c r="A107" s="1" t="s">
        <v>5</v>
      </c>
      <c r="B107" s="12">
        <f t="shared" si="0"/>
        <v>4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4</v>
      </c>
      <c r="C109" s="2" t="s">
        <v>20</v>
      </c>
    </row>
    <row r="110" spans="1:3" ht="15.75">
      <c r="A110" s="1" t="s">
        <v>2</v>
      </c>
      <c r="B110" s="12">
        <f t="shared" si="0"/>
        <v>4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4</v>
      </c>
      <c r="C113" s="2" t="s">
        <v>20</v>
      </c>
    </row>
    <row r="114" spans="1:3" ht="15.75">
      <c r="A114" s="1" t="s">
        <v>8</v>
      </c>
      <c r="B114" s="12">
        <f t="shared" si="0"/>
        <v>8.25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</v>
      </c>
      <c r="C119" s="2" t="s">
        <v>20</v>
      </c>
    </row>
    <row r="120" spans="1:3" ht="15.75">
      <c r="A120" s="1" t="s">
        <v>10</v>
      </c>
      <c r="B120" s="12">
        <f>IF(B30="","",AVERAGE(B30,B75))</f>
        <v>3.25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68.5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13.7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4">
      <selection activeCell="E81" sqref="E81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73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2.5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1.5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7.5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73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1.5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7.5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74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2.75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3</v>
      </c>
      <c r="C120" s="2" t="s">
        <v>20</v>
      </c>
    </row>
    <row r="121" spans="1:3" ht="15.75">
      <c r="A121" s="1" t="s">
        <v>11</v>
      </c>
      <c r="B121" s="12">
        <f>IF(B31="","",AVERAGE(B31,B76))</f>
        <v>1.25</v>
      </c>
      <c r="C121" s="2" t="s">
        <v>20</v>
      </c>
    </row>
    <row r="122" spans="1:3" ht="15.75">
      <c r="A122" s="1" t="s">
        <v>12</v>
      </c>
      <c r="B122" s="12">
        <f>IF(B32="","",AVERAGE(B32,B77))</f>
        <v>1.5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60.5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12.1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4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75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75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2.5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1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76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2.5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1.25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6.75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63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12.6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1">
      <selection activeCell="E32" sqref="E3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107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4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4.5</v>
      </c>
      <c r="C30" s="2" t="s">
        <v>20</v>
      </c>
    </row>
    <row r="31" spans="1:3" ht="15.75">
      <c r="A31" s="1" t="s">
        <v>11</v>
      </c>
      <c r="B31" s="12">
        <v>4.5</v>
      </c>
      <c r="C31" s="2" t="s">
        <v>20</v>
      </c>
    </row>
    <row r="32" spans="1:3" ht="15.75">
      <c r="A32" s="1" t="s">
        <v>12</v>
      </c>
      <c r="B32" s="12">
        <v>4.5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8</v>
      </c>
      <c r="C37" s="2" t="s">
        <v>19</v>
      </c>
    </row>
    <row r="38" spans="1:3" ht="15.75">
      <c r="A38" s="1" t="s">
        <v>14</v>
      </c>
      <c r="B38" s="12">
        <v>8</v>
      </c>
      <c r="C38" s="2" t="s">
        <v>19</v>
      </c>
    </row>
    <row r="39" spans="1:3" ht="15.75">
      <c r="A39" s="1" t="s">
        <v>15</v>
      </c>
      <c r="B39" s="12">
        <v>8.5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107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4.5</v>
      </c>
      <c r="C74" s="2" t="s">
        <v>20</v>
      </c>
    </row>
    <row r="75" spans="1:3" ht="15.75">
      <c r="A75" s="1" t="s">
        <v>10</v>
      </c>
      <c r="B75" s="12">
        <v>5</v>
      </c>
      <c r="C75" s="2" t="s">
        <v>20</v>
      </c>
    </row>
    <row r="76" spans="1:3" ht="15.75">
      <c r="A76" s="1" t="s">
        <v>11</v>
      </c>
      <c r="B76" s="12">
        <v>4.5</v>
      </c>
      <c r="C76" s="2" t="s">
        <v>20</v>
      </c>
    </row>
    <row r="77" spans="1:3" ht="15.75">
      <c r="A77" s="1" t="s">
        <v>12</v>
      </c>
      <c r="B77" s="12">
        <v>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7.5</v>
      </c>
      <c r="C82" s="2" t="s">
        <v>19</v>
      </c>
    </row>
    <row r="83" spans="1:3" ht="15.75">
      <c r="A83" s="1" t="s">
        <v>14</v>
      </c>
      <c r="B83" s="12">
        <v>8</v>
      </c>
      <c r="C83" s="2" t="s">
        <v>19</v>
      </c>
    </row>
    <row r="84" spans="1:3" ht="15.75">
      <c r="A84" s="1" t="s">
        <v>15</v>
      </c>
      <c r="B84" s="12">
        <v>8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106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3.75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4.25</v>
      </c>
      <c r="C119" s="2" t="s">
        <v>20</v>
      </c>
    </row>
    <row r="120" spans="1:3" ht="15.75">
      <c r="A120" s="1" t="s">
        <v>10</v>
      </c>
      <c r="B120" s="12">
        <f>IF(B30="","",AVERAGE(B30,B75))</f>
        <v>4.75</v>
      </c>
      <c r="C120" s="2" t="s">
        <v>20</v>
      </c>
    </row>
    <row r="121" spans="1:3" ht="15.75">
      <c r="A121" s="1" t="s">
        <v>11</v>
      </c>
      <c r="B121" s="12">
        <f>IF(B31="","",AVERAGE(B31,B76))</f>
        <v>4.5</v>
      </c>
      <c r="C121" s="2" t="s">
        <v>20</v>
      </c>
    </row>
    <row r="122" spans="1:3" ht="15.75">
      <c r="A122" s="1" t="s">
        <v>12</v>
      </c>
      <c r="B122" s="12">
        <f>IF(B32="","",AVERAGE(B32,B77))</f>
        <v>4.75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7.75</v>
      </c>
      <c r="C127" s="2" t="s">
        <v>19</v>
      </c>
    </row>
    <row r="128" spans="1:3" ht="15.75">
      <c r="A128" s="1" t="s">
        <v>14</v>
      </c>
      <c r="B128" s="12">
        <f>IF(B38="","",AVERAGE(B38,B83))</f>
        <v>8</v>
      </c>
      <c r="C128" s="2" t="s">
        <v>19</v>
      </c>
    </row>
    <row r="129" spans="1:3" ht="15.75">
      <c r="A129" s="1" t="s">
        <v>15</v>
      </c>
      <c r="B129" s="12">
        <f>IF(B39="","",AVERAGE(B39,B84))</f>
        <v>8.25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76.75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15.35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2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108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108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3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109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</v>
      </c>
      <c r="C119" s="2" t="s">
        <v>20</v>
      </c>
    </row>
    <row r="120" spans="1:3" ht="15.75">
      <c r="A120" s="1" t="s">
        <v>10</v>
      </c>
      <c r="B120" s="12">
        <f>IF(B30="","",AVERAGE(B30,B75))</f>
        <v>3.75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2.5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5.25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63.75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12.75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7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110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4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2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110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2.5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111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3.75</v>
      </c>
      <c r="C106" s="2" t="s">
        <v>20</v>
      </c>
    </row>
    <row r="107" spans="1:3" ht="15.75">
      <c r="A107" s="1" t="s">
        <v>5</v>
      </c>
      <c r="B107" s="12">
        <f t="shared" si="0"/>
        <v>3.75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2.25</v>
      </c>
      <c r="C119" s="2" t="s">
        <v>20</v>
      </c>
    </row>
    <row r="120" spans="1:3" ht="15.75">
      <c r="A120" s="1" t="s">
        <v>10</v>
      </c>
      <c r="B120" s="12">
        <f>IF(B30="","",AVERAGE(B30,B75))</f>
        <v>2.25</v>
      </c>
      <c r="C120" s="2" t="s">
        <v>20</v>
      </c>
    </row>
    <row r="121" spans="1:3" ht="15.75">
      <c r="A121" s="1" t="s">
        <v>11</v>
      </c>
      <c r="B121" s="12">
        <f>IF(B31="","",AVERAGE(B31,B76))</f>
        <v>2.25</v>
      </c>
      <c r="C121" s="2" t="s">
        <v>20</v>
      </c>
    </row>
    <row r="122" spans="1:3" ht="15.75">
      <c r="A122" s="1" t="s">
        <v>12</v>
      </c>
      <c r="B122" s="12">
        <f>IF(B32="","",AVERAGE(B32,B77))</f>
        <v>1.75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62.5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7">
      <selection activeCell="B40" sqref="B4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77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2.5</v>
      </c>
      <c r="C16" s="2" t="s">
        <v>20</v>
      </c>
    </row>
    <row r="17" spans="1:3" ht="15.75">
      <c r="A17" s="1" t="s">
        <v>5</v>
      </c>
      <c r="B17" s="12">
        <v>2.5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77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78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2.75</v>
      </c>
      <c r="C106" s="2" t="s">
        <v>20</v>
      </c>
    </row>
    <row r="107" spans="1:3" ht="15.75">
      <c r="A107" s="1" t="s">
        <v>5</v>
      </c>
      <c r="B107" s="12">
        <f t="shared" si="0"/>
        <v>2.75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3.25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2.5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56.75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112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4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4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112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4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113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3.75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4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6.25</v>
      </c>
      <c r="C128" s="2" t="s">
        <v>19</v>
      </c>
    </row>
    <row r="129" spans="1:3" ht="15.75">
      <c r="A129" s="1" t="s">
        <v>15</v>
      </c>
      <c r="B129" s="12">
        <f>IF(B39="","",AVERAGE(B39,B84))</f>
        <v>6.75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70.25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14.05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08">
      <selection activeCell="B32" sqref="B3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114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/>
      <c r="C16" s="2" t="s">
        <v>20</v>
      </c>
    </row>
    <row r="17" spans="1:3" ht="15.75">
      <c r="A17" s="1" t="s">
        <v>5</v>
      </c>
      <c r="B17" s="12"/>
      <c r="C17" s="2" t="s">
        <v>20</v>
      </c>
    </row>
    <row r="18" spans="1:3" ht="15.75">
      <c r="A18" s="1" t="s">
        <v>4</v>
      </c>
      <c r="B18" s="12"/>
      <c r="C18" s="2" t="s">
        <v>20</v>
      </c>
    </row>
    <row r="19" spans="1:3" ht="15.75">
      <c r="A19" s="1" t="s">
        <v>3</v>
      </c>
      <c r="B19" s="12"/>
      <c r="C19" s="2" t="s">
        <v>20</v>
      </c>
    </row>
    <row r="20" spans="1:3" ht="15.75">
      <c r="A20" s="1" t="s">
        <v>2</v>
      </c>
      <c r="B20" s="12"/>
      <c r="C20" s="2" t="s">
        <v>20</v>
      </c>
    </row>
    <row r="21" spans="1:3" ht="15.75">
      <c r="A21" s="1" t="s">
        <v>1</v>
      </c>
      <c r="B21" s="12"/>
      <c r="C21" s="2" t="s">
        <v>20</v>
      </c>
    </row>
    <row r="22" spans="1:3" ht="15.75">
      <c r="A22" s="1" t="s">
        <v>6</v>
      </c>
      <c r="B22" s="12"/>
      <c r="C22" s="2" t="s">
        <v>20</v>
      </c>
    </row>
    <row r="23" spans="1:3" ht="15.75">
      <c r="A23" s="1" t="s">
        <v>7</v>
      </c>
      <c r="B23" s="12"/>
      <c r="C23" s="2" t="s">
        <v>20</v>
      </c>
    </row>
    <row r="24" spans="1:3" ht="15.75">
      <c r="A24" s="1" t="s">
        <v>8</v>
      </c>
      <c r="B24" s="12"/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3.5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114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/>
      <c r="C61" s="2" t="s">
        <v>20</v>
      </c>
    </row>
    <row r="62" spans="1:3" ht="15.75">
      <c r="A62" s="1" t="s">
        <v>5</v>
      </c>
      <c r="B62" s="12"/>
      <c r="C62" s="2" t="s">
        <v>20</v>
      </c>
    </row>
    <row r="63" spans="1:3" ht="15.75">
      <c r="A63" s="1" t="s">
        <v>4</v>
      </c>
      <c r="B63" s="12"/>
      <c r="C63" s="2" t="s">
        <v>20</v>
      </c>
    </row>
    <row r="64" spans="1:3" ht="15.75">
      <c r="A64" s="1" t="s">
        <v>3</v>
      </c>
      <c r="B64" s="12"/>
      <c r="C64" s="2" t="s">
        <v>20</v>
      </c>
    </row>
    <row r="65" spans="1:3" ht="15.75">
      <c r="A65" s="1" t="s">
        <v>2</v>
      </c>
      <c r="B65" s="12"/>
      <c r="C65" s="2" t="s">
        <v>20</v>
      </c>
    </row>
    <row r="66" spans="1:3" ht="15.75">
      <c r="A66" s="1" t="s">
        <v>1</v>
      </c>
      <c r="B66" s="12"/>
      <c r="C66" s="2" t="s">
        <v>20</v>
      </c>
    </row>
    <row r="67" spans="1:3" ht="15.75">
      <c r="A67" s="1" t="s">
        <v>6</v>
      </c>
      <c r="B67" s="12"/>
      <c r="C67" s="2" t="s">
        <v>20</v>
      </c>
    </row>
    <row r="68" spans="1:3" ht="15.75">
      <c r="A68" s="1" t="s">
        <v>7</v>
      </c>
      <c r="B68" s="12"/>
      <c r="C68" s="2" t="s">
        <v>20</v>
      </c>
    </row>
    <row r="69" spans="1:3" ht="15.75">
      <c r="A69" s="1" t="s">
        <v>8</v>
      </c>
      <c r="B69" s="12"/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C74" s="2" t="s">
        <v>20</v>
      </c>
    </row>
    <row r="75" spans="1:3" ht="15.75">
      <c r="A75" s="1" t="s">
        <v>10</v>
      </c>
      <c r="C75" s="2" t="s">
        <v>20</v>
      </c>
    </row>
    <row r="76" spans="1:3" ht="15.75">
      <c r="A76" s="1" t="s">
        <v>11</v>
      </c>
      <c r="C76" s="2" t="s">
        <v>20</v>
      </c>
    </row>
    <row r="77" spans="1:3" ht="15.75">
      <c r="A77" s="1" t="s">
        <v>12</v>
      </c>
      <c r="B77" s="12"/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115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</c>
      <c r="C106" s="2" t="s">
        <v>20</v>
      </c>
    </row>
    <row r="107" spans="1:3" ht="15.75">
      <c r="A107" s="1" t="s">
        <v>5</v>
      </c>
      <c r="B107" s="12">
        <f t="shared" si="0"/>
      </c>
      <c r="C107" s="2" t="s">
        <v>20</v>
      </c>
    </row>
    <row r="108" spans="1:3" ht="15.75">
      <c r="A108" s="1" t="s">
        <v>4</v>
      </c>
      <c r="B108" s="12">
        <f t="shared" si="0"/>
      </c>
      <c r="C108" s="2" t="s">
        <v>20</v>
      </c>
    </row>
    <row r="109" spans="1:3" ht="15.75">
      <c r="A109" s="1" t="s">
        <v>3</v>
      </c>
      <c r="B109" s="12">
        <f t="shared" si="0"/>
      </c>
      <c r="C109" s="2" t="s">
        <v>20</v>
      </c>
    </row>
    <row r="110" spans="1:3" ht="15.75">
      <c r="A110" s="1" t="s">
        <v>2</v>
      </c>
      <c r="B110" s="12">
        <f t="shared" si="0"/>
      </c>
      <c r="C110" s="2" t="s">
        <v>20</v>
      </c>
    </row>
    <row r="111" spans="1:3" ht="15.75">
      <c r="A111" s="1" t="s">
        <v>1</v>
      </c>
      <c r="B111" s="12">
        <f t="shared" si="0"/>
      </c>
      <c r="C111" s="2" t="s">
        <v>20</v>
      </c>
    </row>
    <row r="112" spans="1:3" ht="15.75">
      <c r="A112" s="1" t="s">
        <v>6</v>
      </c>
      <c r="B112" s="12">
        <f t="shared" si="0"/>
      </c>
      <c r="C112" s="2" t="s">
        <v>20</v>
      </c>
    </row>
    <row r="113" spans="1:3" ht="15.75">
      <c r="A113" s="1" t="s">
        <v>7</v>
      </c>
      <c r="B113" s="12">
        <f t="shared" si="0"/>
      </c>
      <c r="C113" s="2" t="s">
        <v>20</v>
      </c>
    </row>
    <row r="114" spans="1:3" ht="15.75">
      <c r="A114" s="1" t="s">
        <v>8</v>
      </c>
      <c r="B114" s="12">
        <f t="shared" si="0"/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IF(B29="","",AVERAGE(B29,B82))</f>
        <v>4.75</v>
      </c>
      <c r="C119" s="2" t="s">
        <v>20</v>
      </c>
    </row>
    <row r="120" spans="1:3" ht="15.75">
      <c r="A120" s="1" t="s">
        <v>10</v>
      </c>
      <c r="B120" s="12">
        <f>IF(B30="","",AVERAGE(B30,B83))</f>
        <v>5.5</v>
      </c>
      <c r="C120" s="2" t="s">
        <v>20</v>
      </c>
    </row>
    <row r="121" spans="1:3" ht="15.75">
      <c r="A121" s="1" t="s">
        <v>11</v>
      </c>
      <c r="B121" s="12">
        <f>IF(B31="","",AVERAGE(B31,B84))</f>
        <v>5</v>
      </c>
      <c r="C121" s="2" t="s">
        <v>20</v>
      </c>
    </row>
    <row r="122" spans="1:3" ht="15.75">
      <c r="A122" s="1" t="s">
        <v>12</v>
      </c>
      <c r="B122" s="12">
        <f>IF(B32="","",AVERAGE(B32,B77))</f>
        <v>3.5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5.75</v>
      </c>
      <c r="C127" s="2" t="s">
        <v>19</v>
      </c>
    </row>
    <row r="128" spans="1:3" ht="15.75">
      <c r="A128" s="1" t="s">
        <v>14</v>
      </c>
      <c r="B128" s="12">
        <f>IF(B38="","",AVERAGE(B38,B83))</f>
        <v>7.25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39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7.8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0">
      <selection activeCell="E66" sqref="E66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40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4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4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1.5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8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40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4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7.5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41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3.75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4</v>
      </c>
      <c r="C108" s="2" t="s">
        <v>20</v>
      </c>
    </row>
    <row r="109" spans="1:3" ht="15.75">
      <c r="A109" s="1" t="s">
        <v>3</v>
      </c>
      <c r="B109" s="12">
        <f t="shared" si="0"/>
        <v>4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4</v>
      </c>
      <c r="C113" s="2" t="s">
        <v>20</v>
      </c>
    </row>
    <row r="114" spans="1:3" ht="15.75">
      <c r="A114" s="1" t="s">
        <v>8</v>
      </c>
      <c r="B114" s="12">
        <f t="shared" si="0"/>
        <v>7.75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3</v>
      </c>
      <c r="C120" s="2" t="s">
        <v>20</v>
      </c>
    </row>
    <row r="121" spans="1:3" ht="15.75">
      <c r="A121" s="1" t="s">
        <v>11</v>
      </c>
      <c r="B121" s="12">
        <f>IF(B31="","",AVERAGE(B31,B76))</f>
        <v>1.25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7.75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68.25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13.65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77" sqref="B77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116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116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3.5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118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3.25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3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6.75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67.75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13.55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117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4</v>
      </c>
      <c r="C30" s="2" t="s">
        <v>20</v>
      </c>
    </row>
    <row r="31" spans="1:3" ht="15.75">
      <c r="A31" s="1" t="s">
        <v>11</v>
      </c>
      <c r="B31" s="12">
        <v>2.5</v>
      </c>
      <c r="C31" s="2" t="s">
        <v>20</v>
      </c>
    </row>
    <row r="32" spans="1:3" ht="15.75">
      <c r="A32" s="1" t="s">
        <v>12</v>
      </c>
      <c r="B32" s="12">
        <v>3.5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117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2.5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3.5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2.5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119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2.5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3.5</v>
      </c>
      <c r="C119" s="2" t="s">
        <v>20</v>
      </c>
    </row>
    <row r="120" spans="1:3" ht="15.75">
      <c r="A120" s="1" t="s">
        <v>10</v>
      </c>
      <c r="B120" s="12">
        <f>IF(B30="","",AVERAGE(B30,B75))</f>
        <v>4</v>
      </c>
      <c r="C120" s="2" t="s">
        <v>20</v>
      </c>
    </row>
    <row r="121" spans="1:3" ht="15.75">
      <c r="A121" s="1" t="s">
        <v>11</v>
      </c>
      <c r="B121" s="12">
        <f>IF(B31="","",AVERAGE(B31,B76))</f>
        <v>2.5</v>
      </c>
      <c r="C121" s="2" t="s">
        <v>20</v>
      </c>
    </row>
    <row r="122" spans="1:3" ht="15.75">
      <c r="A122" s="1" t="s">
        <v>12</v>
      </c>
      <c r="B122" s="12">
        <f>IF(B32="","",AVERAGE(B32,B77))</f>
        <v>3.75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66.5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13.3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7">
      <selection activeCell="B74" sqref="B74:B77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121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121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6.5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3.5</v>
      </c>
      <c r="C74" s="2" t="s">
        <v>20</v>
      </c>
    </row>
    <row r="75" spans="1:3" ht="15.75">
      <c r="A75" s="1" t="s">
        <v>10</v>
      </c>
      <c r="B75" s="12">
        <v>3.5</v>
      </c>
      <c r="C75" s="2" t="s">
        <v>20</v>
      </c>
    </row>
    <row r="76" spans="1:3" ht="15.75">
      <c r="A76" s="1" t="s">
        <v>11</v>
      </c>
      <c r="B76" s="12">
        <v>3.5</v>
      </c>
      <c r="C76" s="2" t="s">
        <v>20</v>
      </c>
    </row>
    <row r="77" spans="1:3" ht="15.75">
      <c r="A77" s="1" t="s">
        <v>12</v>
      </c>
      <c r="B77" s="12">
        <v>3.5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120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3.5</v>
      </c>
      <c r="C119" s="2" t="s">
        <v>20</v>
      </c>
    </row>
    <row r="120" spans="1:3" ht="15.75">
      <c r="A120" s="1" t="s">
        <v>10</v>
      </c>
      <c r="B120" s="12">
        <f>IF(B30="","",AVERAGE(B30,B75))</f>
        <v>3.25</v>
      </c>
      <c r="C120" s="2" t="s">
        <v>20</v>
      </c>
    </row>
    <row r="121" spans="1:3" ht="15.75">
      <c r="A121" s="1" t="s">
        <v>11</v>
      </c>
      <c r="B121" s="12">
        <f>IF(B31="","",AVERAGE(B31,B76))</f>
        <v>3.25</v>
      </c>
      <c r="C121" s="2" t="s">
        <v>20</v>
      </c>
    </row>
    <row r="122" spans="1:3" ht="15.75">
      <c r="A122" s="1" t="s">
        <v>12</v>
      </c>
      <c r="B122" s="12">
        <f>IF(B32="","",AVERAGE(B32,B77))</f>
        <v>3.75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5.5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63.25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12.65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20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122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4.5</v>
      </c>
      <c r="C29" s="2" t="s">
        <v>20</v>
      </c>
    </row>
    <row r="30" spans="1:3" ht="15.75">
      <c r="A30" s="1" t="s">
        <v>10</v>
      </c>
      <c r="B30" s="12">
        <v>5</v>
      </c>
      <c r="C30" s="2" t="s">
        <v>20</v>
      </c>
    </row>
    <row r="31" spans="1:3" ht="15.75">
      <c r="A31" s="1" t="s">
        <v>11</v>
      </c>
      <c r="B31" s="12">
        <v>4.5</v>
      </c>
      <c r="C31" s="2" t="s">
        <v>20</v>
      </c>
    </row>
    <row r="32" spans="1:3" ht="15.75">
      <c r="A32" s="1" t="s">
        <v>12</v>
      </c>
      <c r="B32" s="12">
        <v>4.5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122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3.53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4.5</v>
      </c>
      <c r="C74" s="2" t="s">
        <v>20</v>
      </c>
    </row>
    <row r="75" spans="1:3" ht="15.75">
      <c r="A75" s="1" t="s">
        <v>10</v>
      </c>
      <c r="B75" s="12">
        <v>5</v>
      </c>
      <c r="C75" s="2" t="s">
        <v>20</v>
      </c>
    </row>
    <row r="76" spans="1:3" ht="15.75">
      <c r="A76" s="1" t="s">
        <v>11</v>
      </c>
      <c r="B76" s="12">
        <v>4.5</v>
      </c>
      <c r="C76" s="2" t="s">
        <v>20</v>
      </c>
    </row>
    <row r="77" spans="1:3" ht="15.75">
      <c r="A77" s="1" t="s">
        <v>12</v>
      </c>
      <c r="B77" s="12">
        <v>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123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3.5149999999999997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4.5</v>
      </c>
      <c r="C119" s="2" t="s">
        <v>20</v>
      </c>
    </row>
    <row r="120" spans="1:3" ht="15.75">
      <c r="A120" s="1" t="s">
        <v>10</v>
      </c>
      <c r="B120" s="12">
        <f>IF(B30="","",AVERAGE(B30,B75))</f>
        <v>5</v>
      </c>
      <c r="C120" s="2" t="s">
        <v>20</v>
      </c>
    </row>
    <row r="121" spans="1:3" ht="15.75">
      <c r="A121" s="1" t="s">
        <v>11</v>
      </c>
      <c r="B121" s="12">
        <f>IF(B31="","",AVERAGE(B31,B76))</f>
        <v>4.5</v>
      </c>
      <c r="C121" s="2" t="s">
        <v>20</v>
      </c>
    </row>
    <row r="122" spans="1:3" ht="15.75">
      <c r="A122" s="1" t="s">
        <v>12</v>
      </c>
      <c r="B122" s="12">
        <f>IF(B32="","",AVERAGE(B32,B77))</f>
        <v>4.75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6.25</v>
      </c>
      <c r="C127" s="2" t="s">
        <v>19</v>
      </c>
    </row>
    <row r="128" spans="1:3" ht="15.75">
      <c r="A128" s="1" t="s">
        <v>14</v>
      </c>
      <c r="B128" s="12">
        <f>IF(B38="","",AVERAGE(B38,B83))</f>
        <v>7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71.265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14.253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6">
      <selection activeCell="B123" sqref="B12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124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124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3.5</v>
      </c>
      <c r="C75" s="2" t="s">
        <v>20</v>
      </c>
    </row>
    <row r="76" spans="1:3" ht="15.75">
      <c r="A76" s="1" t="s">
        <v>11</v>
      </c>
      <c r="B76" s="12">
        <v>3.5</v>
      </c>
      <c r="C76" s="2" t="s">
        <v>20</v>
      </c>
    </row>
    <row r="77" spans="1:3" ht="15.75">
      <c r="A77" s="1" t="s">
        <v>12</v>
      </c>
      <c r="B77" s="12">
        <v>3.5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125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v>3.5</v>
      </c>
      <c r="C119" s="2" t="s">
        <v>20</v>
      </c>
    </row>
    <row r="120" spans="1:3" ht="15.75">
      <c r="A120" s="1" t="s">
        <v>10</v>
      </c>
      <c r="B120" s="12">
        <v>4</v>
      </c>
      <c r="C120" s="2" t="s">
        <v>20</v>
      </c>
    </row>
    <row r="121" spans="1:3" ht="15.75">
      <c r="A121" s="1" t="s">
        <v>11</v>
      </c>
      <c r="B121" s="12">
        <v>4</v>
      </c>
      <c r="C121" s="2" t="s">
        <v>20</v>
      </c>
    </row>
    <row r="122" spans="1:3" ht="15.75">
      <c r="A122" s="1" t="s">
        <v>12</v>
      </c>
      <c r="B122" s="12">
        <v>4.5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67.5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06">
      <selection activeCell="A91" sqref="A91:IV9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126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/>
      <c r="C16" s="2" t="s">
        <v>20</v>
      </c>
    </row>
    <row r="17" spans="1:3" ht="15.75">
      <c r="A17" s="1" t="s">
        <v>5</v>
      </c>
      <c r="B17" s="12"/>
      <c r="C17" s="2" t="s">
        <v>20</v>
      </c>
    </row>
    <row r="18" spans="1:3" ht="15.75">
      <c r="A18" s="1" t="s">
        <v>4</v>
      </c>
      <c r="B18" s="12"/>
      <c r="C18" s="2" t="s">
        <v>20</v>
      </c>
    </row>
    <row r="19" spans="1:3" ht="15.75">
      <c r="A19" s="1" t="s">
        <v>3</v>
      </c>
      <c r="B19" s="12"/>
      <c r="C19" s="2" t="s">
        <v>20</v>
      </c>
    </row>
    <row r="20" spans="1:3" ht="15.75">
      <c r="A20" s="1" t="s">
        <v>2</v>
      </c>
      <c r="B20" s="12"/>
      <c r="C20" s="2" t="s">
        <v>20</v>
      </c>
    </row>
    <row r="21" spans="1:3" ht="15.75">
      <c r="A21" s="1" t="s">
        <v>1</v>
      </c>
      <c r="B21" s="12"/>
      <c r="C21" s="2" t="s">
        <v>20</v>
      </c>
    </row>
    <row r="22" spans="1:3" ht="15.75">
      <c r="A22" s="1" t="s">
        <v>6</v>
      </c>
      <c r="B22" s="12"/>
      <c r="C22" s="2" t="s">
        <v>20</v>
      </c>
    </row>
    <row r="23" spans="1:3" ht="15.75">
      <c r="A23" s="1" t="s">
        <v>7</v>
      </c>
      <c r="B23" s="12"/>
      <c r="C23" s="2" t="s">
        <v>20</v>
      </c>
    </row>
    <row r="24" spans="1:3" ht="15.75">
      <c r="A24" s="1" t="s">
        <v>8</v>
      </c>
      <c r="B24" s="12"/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/>
      <c r="C37" s="2" t="s">
        <v>19</v>
      </c>
    </row>
    <row r="38" spans="1:3" ht="15.75">
      <c r="A38" s="1" t="s">
        <v>14</v>
      </c>
      <c r="B38" s="12"/>
      <c r="C38" s="2" t="s">
        <v>19</v>
      </c>
    </row>
    <row r="39" spans="1:3" ht="15.75">
      <c r="A39" s="1" t="s">
        <v>15</v>
      </c>
      <c r="B39" s="12"/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126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/>
      <c r="C61" s="2" t="s">
        <v>20</v>
      </c>
    </row>
    <row r="62" spans="1:3" ht="15.75">
      <c r="A62" s="1" t="s">
        <v>5</v>
      </c>
      <c r="B62" s="12"/>
      <c r="C62" s="2" t="s">
        <v>20</v>
      </c>
    </row>
    <row r="63" spans="1:3" ht="15.75">
      <c r="A63" s="1" t="s">
        <v>4</v>
      </c>
      <c r="B63" s="12"/>
      <c r="C63" s="2" t="s">
        <v>20</v>
      </c>
    </row>
    <row r="64" spans="1:3" ht="15.75">
      <c r="A64" s="1" t="s">
        <v>3</v>
      </c>
      <c r="B64" s="12"/>
      <c r="C64" s="2" t="s">
        <v>20</v>
      </c>
    </row>
    <row r="65" spans="1:3" ht="15.75">
      <c r="A65" s="1" t="s">
        <v>2</v>
      </c>
      <c r="B65" s="12"/>
      <c r="C65" s="2" t="s">
        <v>20</v>
      </c>
    </row>
    <row r="66" spans="1:3" ht="15.75">
      <c r="A66" s="1" t="s">
        <v>1</v>
      </c>
      <c r="B66" s="12"/>
      <c r="C66" s="2" t="s">
        <v>20</v>
      </c>
    </row>
    <row r="67" spans="1:3" ht="15.75">
      <c r="A67" s="1" t="s">
        <v>6</v>
      </c>
      <c r="B67" s="12"/>
      <c r="C67" s="2" t="s">
        <v>20</v>
      </c>
    </row>
    <row r="68" spans="1:3" ht="15.75">
      <c r="A68" s="1" t="s">
        <v>7</v>
      </c>
      <c r="B68" s="12"/>
      <c r="C68" s="2" t="s">
        <v>20</v>
      </c>
    </row>
    <row r="69" spans="1:3" ht="15.75">
      <c r="A69" s="1" t="s">
        <v>8</v>
      </c>
      <c r="B69" s="12"/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/>
      <c r="C74" s="2" t="s">
        <v>20</v>
      </c>
    </row>
    <row r="75" spans="1:3" ht="15.75">
      <c r="A75" s="1" t="s">
        <v>10</v>
      </c>
      <c r="B75" s="12"/>
      <c r="C75" s="2" t="s">
        <v>20</v>
      </c>
    </row>
    <row r="76" spans="1:3" ht="15.75">
      <c r="A76" s="1" t="s">
        <v>11</v>
      </c>
      <c r="B76" s="12"/>
      <c r="C76" s="2" t="s">
        <v>20</v>
      </c>
    </row>
    <row r="77" spans="1:3" ht="15.75">
      <c r="A77" s="1" t="s">
        <v>12</v>
      </c>
      <c r="B77" s="12"/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/>
      <c r="C82" s="2" t="s">
        <v>19</v>
      </c>
    </row>
    <row r="83" spans="1:3" ht="15.75">
      <c r="A83" s="1" t="s">
        <v>14</v>
      </c>
      <c r="B83" s="12"/>
      <c r="C83" s="2" t="s">
        <v>19</v>
      </c>
    </row>
    <row r="84" spans="1:3" ht="15.75">
      <c r="A84" s="1" t="s">
        <v>15</v>
      </c>
      <c r="B84" s="12"/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127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</c>
      <c r="C106" s="2" t="s">
        <v>20</v>
      </c>
    </row>
    <row r="107" spans="1:3" ht="15.75">
      <c r="A107" s="1" t="s">
        <v>5</v>
      </c>
      <c r="B107" s="12">
        <f t="shared" si="0"/>
      </c>
      <c r="C107" s="2" t="s">
        <v>20</v>
      </c>
    </row>
    <row r="108" spans="1:3" ht="15.75">
      <c r="A108" s="1" t="s">
        <v>4</v>
      </c>
      <c r="B108" s="12">
        <f t="shared" si="0"/>
      </c>
      <c r="C108" s="2" t="s">
        <v>20</v>
      </c>
    </row>
    <row r="109" spans="1:3" ht="15.75">
      <c r="A109" s="1" t="s">
        <v>3</v>
      </c>
      <c r="B109" s="12">
        <f t="shared" si="0"/>
      </c>
      <c r="C109" s="2" t="s">
        <v>20</v>
      </c>
    </row>
    <row r="110" spans="1:3" ht="15.75">
      <c r="A110" s="1" t="s">
        <v>2</v>
      </c>
      <c r="B110" s="12">
        <f t="shared" si="0"/>
      </c>
      <c r="C110" s="2" t="s">
        <v>20</v>
      </c>
    </row>
    <row r="111" spans="1:3" ht="15.75">
      <c r="A111" s="1" t="s">
        <v>1</v>
      </c>
      <c r="B111" s="12">
        <f t="shared" si="0"/>
      </c>
      <c r="C111" s="2" t="s">
        <v>20</v>
      </c>
    </row>
    <row r="112" spans="1:3" ht="15.75">
      <c r="A112" s="1" t="s">
        <v>6</v>
      </c>
      <c r="B112" s="12">
        <f t="shared" si="0"/>
      </c>
      <c r="C112" s="2" t="s">
        <v>20</v>
      </c>
    </row>
    <row r="113" spans="1:3" ht="15.75">
      <c r="A113" s="1" t="s">
        <v>7</v>
      </c>
      <c r="B113" s="12">
        <f t="shared" si="0"/>
      </c>
      <c r="C113" s="2" t="s">
        <v>20</v>
      </c>
    </row>
    <row r="114" spans="1:3" ht="15.75">
      <c r="A114" s="1" t="s">
        <v>8</v>
      </c>
      <c r="B114" s="12">
        <f t="shared" si="0"/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</c>
      <c r="C119" s="2" t="s">
        <v>20</v>
      </c>
    </row>
    <row r="120" spans="1:3" ht="15.75">
      <c r="A120" s="1" t="s">
        <v>10</v>
      </c>
      <c r="B120" s="12">
        <f>IF(B30="","",AVERAGE(B30,B75))</f>
      </c>
      <c r="C120" s="2" t="s">
        <v>20</v>
      </c>
    </row>
    <row r="121" spans="1:3" ht="15.75">
      <c r="A121" s="1" t="s">
        <v>11</v>
      </c>
      <c r="B121" s="12">
        <f>IF(B31="","",AVERAGE(B31,B76))</f>
      </c>
      <c r="C121" s="2" t="s">
        <v>20</v>
      </c>
    </row>
    <row r="122" spans="1:3" ht="15.75">
      <c r="A122" s="1" t="s">
        <v>12</v>
      </c>
      <c r="B122" s="12">
        <f>IF(B32="","",AVERAGE(B32,B77))</f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</c>
      <c r="C127" s="2" t="s">
        <v>19</v>
      </c>
    </row>
    <row r="128" spans="1:3" ht="15.75">
      <c r="A128" s="1" t="s">
        <v>14</v>
      </c>
      <c r="B128" s="12">
        <f>IF(B38="","",AVERAGE(B38,B83))</f>
      </c>
      <c r="C128" s="2" t="s">
        <v>19</v>
      </c>
    </row>
    <row r="129" spans="1:3" ht="15.75">
      <c r="A129" s="1" t="s">
        <v>15</v>
      </c>
      <c r="B129" s="12">
        <f>IF(B39="","",AVERAGE(B39,B84))</f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0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0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3">
      <selection activeCell="B78" sqref="B78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128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2.5</v>
      </c>
      <c r="C20" s="2" t="s">
        <v>20</v>
      </c>
    </row>
    <row r="21" spans="1:3" ht="15.75">
      <c r="A21" s="1" t="s">
        <v>1</v>
      </c>
      <c r="B21" s="12">
        <v>2.5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3.5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4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128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4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4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129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</v>
      </c>
      <c r="C106" s="2" t="s">
        <v>20</v>
      </c>
    </row>
    <row r="107" spans="1:3" ht="15.75">
      <c r="A107" s="1" t="s">
        <v>5</v>
      </c>
      <c r="B107" s="12">
        <f t="shared" si="0"/>
        <v>3.25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2.75</v>
      </c>
      <c r="C110" s="2" t="s">
        <v>20</v>
      </c>
    </row>
    <row r="111" spans="1:3" ht="15.75">
      <c r="A111" s="1" t="s">
        <v>1</v>
      </c>
      <c r="B111" s="12">
        <f t="shared" si="0"/>
        <v>2.75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3.75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4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6.25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66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13.2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7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80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1</v>
      </c>
      <c r="C29" s="2" t="s">
        <v>20</v>
      </c>
    </row>
    <row r="30" spans="1:3" ht="15.75">
      <c r="A30" s="1" t="s">
        <v>10</v>
      </c>
      <c r="B30" s="12">
        <v>1</v>
      </c>
      <c r="C30" s="2" t="s">
        <v>20</v>
      </c>
    </row>
    <row r="31" spans="1:3" ht="15.75">
      <c r="A31" s="1" t="s">
        <v>11</v>
      </c>
      <c r="B31" s="12">
        <v>1</v>
      </c>
      <c r="C31" s="2" t="s">
        <v>20</v>
      </c>
    </row>
    <row r="32" spans="1:3" ht="15.75">
      <c r="A32" s="1" t="s">
        <v>12</v>
      </c>
      <c r="B32" s="12">
        <v>0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5.5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6.5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80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4</v>
      </c>
      <c r="C67" s="2" t="s">
        <v>20</v>
      </c>
    </row>
    <row r="68" spans="1:3" ht="15.75">
      <c r="A68" s="1" t="s">
        <v>7</v>
      </c>
      <c r="B68" s="12">
        <v>3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1</v>
      </c>
      <c r="C74" s="2" t="s">
        <v>20</v>
      </c>
    </row>
    <row r="75" spans="1:3" ht="15.75">
      <c r="A75" s="1" t="s">
        <v>10</v>
      </c>
      <c r="B75" s="12">
        <v>1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0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79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4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1</v>
      </c>
      <c r="C119" s="2" t="s">
        <v>20</v>
      </c>
    </row>
    <row r="120" spans="1:3" ht="15.75">
      <c r="A120" s="1" t="s">
        <v>10</v>
      </c>
      <c r="B120" s="12">
        <f>IF(B30="","",AVERAGE(B30,B75))</f>
        <v>1</v>
      </c>
      <c r="C120" s="2" t="s">
        <v>20</v>
      </c>
    </row>
    <row r="121" spans="1:3" ht="15.75">
      <c r="A121" s="1" t="s">
        <v>11</v>
      </c>
      <c r="B121" s="12">
        <f>IF(B31="","",AVERAGE(B31,B76))</f>
        <v>1</v>
      </c>
      <c r="C121" s="2" t="s">
        <v>20</v>
      </c>
    </row>
    <row r="122" spans="1:3" ht="15.75">
      <c r="A122" s="1" t="s">
        <v>12</v>
      </c>
      <c r="B122" s="12">
        <f>IF(B32="","",AVERAGE(B32,B77))</f>
        <v>0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6.5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56.75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1"/>
  </sheetPr>
  <dimension ref="A1:C134"/>
  <sheetViews>
    <sheetView zoomScalePageLayoutView="0" workbookViewId="0" topLeftCell="A117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81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81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2.5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1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82</v>
      </c>
      <c r="B101" s="63"/>
      <c r="C101" s="63"/>
    </row>
    <row r="102" ht="15.75">
      <c r="A102" s="1" t="s">
        <v>32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4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2.5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1.25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6.5</v>
      </c>
      <c r="C127" s="2" t="s">
        <v>19</v>
      </c>
    </row>
    <row r="128" spans="1:3" ht="15.75">
      <c r="A128" s="1" t="s">
        <v>14</v>
      </c>
      <c r="B128" s="12">
        <f>IF(B38="","",AVERAGE(B38,B83))</f>
        <v>6.75</v>
      </c>
      <c r="C128" s="2" t="s">
        <v>19</v>
      </c>
    </row>
    <row r="129" spans="1:3" ht="15.75">
      <c r="A129" s="1" t="s">
        <v>15</v>
      </c>
      <c r="B129" s="12">
        <f>IF(B39="","",AVERAGE(B39,B84))</f>
        <v>7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63.25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12.65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B78" sqref="B78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130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1.5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130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4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1.5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131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4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2.75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1.5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</v>
      </c>
      <c r="C127" s="2" t="s">
        <v>19</v>
      </c>
    </row>
    <row r="128" spans="1:3" ht="15.75">
      <c r="A128" s="1" t="s">
        <v>14</v>
      </c>
      <c r="B128" s="12">
        <f>IF(B38="","",AVERAGE(B38,B83))</f>
        <v>7.25</v>
      </c>
      <c r="C128" s="2" t="s">
        <v>19</v>
      </c>
    </row>
    <row r="129" spans="1:3" ht="15.75">
      <c r="A129" s="1" t="s">
        <v>15</v>
      </c>
      <c r="B129" s="12">
        <f>IF(B39="","",AVERAGE(B39,B84))</f>
        <v>7.5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63.5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12.7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4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42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4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8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4.5</v>
      </c>
      <c r="C29" s="2" t="s">
        <v>20</v>
      </c>
    </row>
    <row r="30" spans="1:3" ht="15.75">
      <c r="A30" s="1" t="s">
        <v>10</v>
      </c>
      <c r="B30" s="12">
        <v>4.5</v>
      </c>
      <c r="C30" s="2" t="s">
        <v>20</v>
      </c>
    </row>
    <row r="31" spans="1:3" ht="15.75">
      <c r="A31" s="1" t="s">
        <v>11</v>
      </c>
      <c r="B31" s="12">
        <v>4</v>
      </c>
      <c r="C31" s="2" t="s">
        <v>20</v>
      </c>
    </row>
    <row r="32" spans="1:3" ht="15.75">
      <c r="A32" s="1" t="s">
        <v>12</v>
      </c>
      <c r="B32" s="12">
        <v>4.5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7.5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42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4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4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4.5</v>
      </c>
      <c r="C74" s="2" t="s">
        <v>20</v>
      </c>
    </row>
    <row r="75" spans="1:3" ht="15.75">
      <c r="A75" s="1" t="s">
        <v>10</v>
      </c>
      <c r="B75" s="12">
        <v>4.5</v>
      </c>
      <c r="C75" s="2" t="s">
        <v>20</v>
      </c>
    </row>
    <row r="76" spans="1:3" ht="15.75">
      <c r="A76" s="1" t="s">
        <v>11</v>
      </c>
      <c r="B76" s="12">
        <v>4.5</v>
      </c>
      <c r="C76" s="2" t="s">
        <v>20</v>
      </c>
    </row>
    <row r="77" spans="1:3" ht="15.75">
      <c r="A77" s="1" t="s">
        <v>12</v>
      </c>
      <c r="B77" s="12">
        <v>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8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43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4</v>
      </c>
      <c r="C108" s="2" t="s">
        <v>20</v>
      </c>
    </row>
    <row r="109" spans="1:3" ht="15.75">
      <c r="A109" s="1" t="s">
        <v>3</v>
      </c>
      <c r="B109" s="12">
        <f t="shared" si="0"/>
        <v>3.25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4</v>
      </c>
      <c r="C113" s="2" t="s">
        <v>20</v>
      </c>
    </row>
    <row r="114" spans="1:3" ht="15.75">
      <c r="A114" s="1" t="s">
        <v>8</v>
      </c>
      <c r="B114" s="12">
        <f t="shared" si="0"/>
        <v>7.75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4.5</v>
      </c>
      <c r="C119" s="2" t="s">
        <v>20</v>
      </c>
    </row>
    <row r="120" spans="1:3" ht="15.75">
      <c r="A120" s="1" t="s">
        <v>10</v>
      </c>
      <c r="B120" s="12">
        <f>IF(B30="","",AVERAGE(B30,B75))</f>
        <v>4.5</v>
      </c>
      <c r="C120" s="2" t="s">
        <v>20</v>
      </c>
    </row>
    <row r="121" spans="1:3" ht="15.75">
      <c r="A121" s="1" t="s">
        <v>11</v>
      </c>
      <c r="B121" s="12">
        <f>IF(B31="","",AVERAGE(B31,B76))</f>
        <v>4.25</v>
      </c>
      <c r="C121" s="2" t="s">
        <v>20</v>
      </c>
    </row>
    <row r="122" spans="1:3" ht="15.75">
      <c r="A122" s="1" t="s">
        <v>12</v>
      </c>
      <c r="B122" s="12">
        <f>IF(B32="","",AVERAGE(B32,B77))</f>
        <v>4.75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7.25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7.75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76.75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15.35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7">
      <selection activeCell="B33" sqref="B33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132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3.5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4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3.5</v>
      </c>
      <c r="C29" s="2" t="s">
        <v>20</v>
      </c>
    </row>
    <row r="30" spans="1:3" ht="15.75">
      <c r="A30" s="1" t="s">
        <v>10</v>
      </c>
      <c r="B30" s="12">
        <v>5</v>
      </c>
      <c r="C30" s="2" t="s">
        <v>20</v>
      </c>
    </row>
    <row r="31" spans="1:3" ht="15.75">
      <c r="A31" s="1" t="s">
        <v>11</v>
      </c>
      <c r="B31" s="12">
        <v>4.5</v>
      </c>
      <c r="C31" s="2" t="s">
        <v>20</v>
      </c>
    </row>
    <row r="32" spans="1:3" ht="15.75">
      <c r="A32" s="1" t="s">
        <v>12</v>
      </c>
      <c r="B32" s="12">
        <v>4.5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</v>
      </c>
      <c r="C37" s="2" t="s">
        <v>19</v>
      </c>
    </row>
    <row r="38" spans="1:3" ht="15.75">
      <c r="A38" s="1" t="s">
        <v>14</v>
      </c>
      <c r="B38" s="12">
        <v>7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132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3</v>
      </c>
      <c r="C64" s="2" t="s">
        <v>20</v>
      </c>
    </row>
    <row r="65" spans="1:3" ht="15.75">
      <c r="A65" s="1" t="s">
        <v>2</v>
      </c>
      <c r="B65" s="12">
        <v>3.5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3.5</v>
      </c>
      <c r="C74" s="2" t="s">
        <v>20</v>
      </c>
    </row>
    <row r="75" spans="1:3" ht="15.75">
      <c r="A75" s="1" t="s">
        <v>10</v>
      </c>
      <c r="B75" s="12">
        <v>5</v>
      </c>
      <c r="C75" s="2" t="s">
        <v>20</v>
      </c>
    </row>
    <row r="76" spans="1:3" ht="15.75">
      <c r="A76" s="1" t="s">
        <v>11</v>
      </c>
      <c r="B76" s="12">
        <v>5</v>
      </c>
      <c r="C76" s="2" t="s">
        <v>20</v>
      </c>
    </row>
    <row r="77" spans="1:3" ht="15.75">
      <c r="A77" s="1" t="s">
        <v>12</v>
      </c>
      <c r="B77" s="12">
        <v>4.5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6.5</v>
      </c>
      <c r="C82" s="2" t="s">
        <v>19</v>
      </c>
    </row>
    <row r="83" spans="1:3" ht="15.75">
      <c r="A83" s="1" t="s">
        <v>14</v>
      </c>
      <c r="B83" s="12">
        <v>7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133</v>
      </c>
      <c r="B101" s="63"/>
      <c r="C101" s="63"/>
    </row>
    <row r="102" ht="15.75">
      <c r="A102" s="1" t="s">
        <v>33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3.25</v>
      </c>
      <c r="C108" s="2" t="s">
        <v>20</v>
      </c>
    </row>
    <row r="109" spans="1:3" ht="15.75">
      <c r="A109" s="1" t="s">
        <v>3</v>
      </c>
      <c r="B109" s="12">
        <f t="shared" si="0"/>
        <v>3</v>
      </c>
      <c r="C109" s="2" t="s">
        <v>20</v>
      </c>
    </row>
    <row r="110" spans="1:3" ht="15.75">
      <c r="A110" s="1" t="s">
        <v>2</v>
      </c>
      <c r="B110" s="12">
        <f t="shared" si="0"/>
        <v>3.5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3.75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3.5</v>
      </c>
      <c r="C119" s="2" t="s">
        <v>20</v>
      </c>
    </row>
    <row r="120" spans="1:3" ht="15.75">
      <c r="A120" s="1" t="s">
        <v>10</v>
      </c>
      <c r="B120" s="12">
        <f>IF(B30="","",AVERAGE(B30,B75))</f>
        <v>5</v>
      </c>
      <c r="C120" s="2" t="s">
        <v>20</v>
      </c>
    </row>
    <row r="121" spans="1:3" ht="15.75">
      <c r="A121" s="1" t="s">
        <v>11</v>
      </c>
      <c r="B121" s="12">
        <f>IF(B31="","",AVERAGE(B31,B76))</f>
        <v>4.75</v>
      </c>
      <c r="C121" s="2" t="s">
        <v>20</v>
      </c>
    </row>
    <row r="122" spans="1:3" ht="15.75">
      <c r="A122" s="1" t="s">
        <v>12</v>
      </c>
      <c r="B122" s="12">
        <f>IF(B32="","",AVERAGE(B32,B77))</f>
        <v>4.5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6.75</v>
      </c>
      <c r="C127" s="2" t="s">
        <v>19</v>
      </c>
    </row>
    <row r="128" spans="1:3" ht="15.75">
      <c r="A128" s="1" t="s">
        <v>14</v>
      </c>
      <c r="B128" s="12">
        <f>IF(B38="","",AVERAGE(B38,B83))</f>
        <v>7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73.5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14.7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J73" sqref="J73"/>
    </sheetView>
  </sheetViews>
  <sheetFormatPr defaultColWidth="11.421875" defaultRowHeight="12.75"/>
  <cols>
    <col min="1" max="1" width="7.140625" style="15" bestFit="1" customWidth="1"/>
    <col min="2" max="2" width="7.140625" style="15" customWidth="1"/>
    <col min="3" max="3" width="31.57421875" style="14" customWidth="1"/>
    <col min="4" max="4" width="11.421875" style="15" customWidth="1"/>
    <col min="5" max="16384" width="11.421875" style="14" customWidth="1"/>
  </cols>
  <sheetData>
    <row r="1" spans="1:4" ht="21" customHeight="1" thickBot="1">
      <c r="A1" s="64" t="s">
        <v>220</v>
      </c>
      <c r="B1" s="65"/>
      <c r="C1" s="65"/>
      <c r="D1" s="66"/>
    </row>
    <row r="2" ht="15.75" thickBot="1"/>
    <row r="3" spans="1:4" s="16" customFormat="1" ht="19.5" customHeight="1" thickBot="1">
      <c r="A3" s="29" t="s">
        <v>173</v>
      </c>
      <c r="B3" s="30" t="s">
        <v>172</v>
      </c>
      <c r="C3" s="30" t="s">
        <v>171</v>
      </c>
      <c r="D3" s="31" t="s">
        <v>170</v>
      </c>
    </row>
    <row r="4" spans="1:4" s="16" customFormat="1" ht="18" customHeight="1" thickBot="1">
      <c r="A4" s="42" t="s">
        <v>195</v>
      </c>
      <c r="B4" s="43" t="s">
        <v>136</v>
      </c>
      <c r="C4" s="44" t="str">
        <f>N°3!A101</f>
        <v>NOM : VERDICT DES VOLTS</v>
      </c>
      <c r="D4" s="45" t="s">
        <v>194</v>
      </c>
    </row>
    <row r="5" spans="1:4" s="16" customFormat="1" ht="18" customHeight="1">
      <c r="A5" s="34"/>
      <c r="B5" s="34"/>
      <c r="C5" s="35"/>
      <c r="D5" s="46"/>
    </row>
    <row r="6" spans="1:4" s="16" customFormat="1" ht="18" customHeight="1" thickBot="1">
      <c r="A6" s="47"/>
      <c r="B6" s="47"/>
      <c r="C6" s="48"/>
      <c r="D6" s="49"/>
    </row>
    <row r="7" spans="1:4" ht="21" customHeight="1" thickBot="1">
      <c r="A7" s="67" t="s">
        <v>174</v>
      </c>
      <c r="B7" s="68"/>
      <c r="C7" s="68"/>
      <c r="D7" s="69"/>
    </row>
    <row r="8" ht="15.75" thickBot="1"/>
    <row r="9" spans="1:4" s="16" customFormat="1" ht="19.5" customHeight="1" thickBot="1">
      <c r="A9" s="29" t="s">
        <v>173</v>
      </c>
      <c r="B9" s="30" t="s">
        <v>172</v>
      </c>
      <c r="C9" s="30" t="s">
        <v>171</v>
      </c>
      <c r="D9" s="31" t="s">
        <v>170</v>
      </c>
    </row>
    <row r="10" spans="1:4" s="16" customFormat="1" ht="18" customHeight="1">
      <c r="A10" s="17" t="s">
        <v>160</v>
      </c>
      <c r="B10" s="18" t="s">
        <v>145</v>
      </c>
      <c r="C10" s="19" t="str">
        <f>N°12!A101</f>
        <v>NOM : VOULOUZ SEIZH AVEL</v>
      </c>
      <c r="D10" s="20">
        <f>N°12!B132</f>
        <v>73.75</v>
      </c>
    </row>
    <row r="11" spans="1:4" s="16" customFormat="1" ht="18" customHeight="1">
      <c r="A11" s="21" t="s">
        <v>161</v>
      </c>
      <c r="B11" s="22" t="s">
        <v>134</v>
      </c>
      <c r="C11" s="23" t="str">
        <f>N°1!A105</f>
        <v>NOM : VIRTUOSE DELPHINIERE</v>
      </c>
      <c r="D11" s="24">
        <f>N°1!B136</f>
        <v>71.5</v>
      </c>
    </row>
    <row r="12" spans="1:4" s="16" customFormat="1" ht="18" customHeight="1">
      <c r="A12" s="21" t="s">
        <v>162</v>
      </c>
      <c r="B12" s="22" t="s">
        <v>139</v>
      </c>
      <c r="C12" s="23" t="str">
        <f>N°6!A101</f>
        <v>NOM : VIKING DE VANCE</v>
      </c>
      <c r="D12" s="24">
        <f>N°6!B132</f>
        <v>70.5</v>
      </c>
    </row>
    <row r="13" spans="1:4" s="16" customFormat="1" ht="18" customHeight="1">
      <c r="A13" s="21" t="s">
        <v>162</v>
      </c>
      <c r="B13" s="22" t="s">
        <v>144</v>
      </c>
      <c r="C13" s="23" t="str">
        <f>N°11!A101</f>
        <v>NOM : VADOR SHADOW DU GITE</v>
      </c>
      <c r="D13" s="24">
        <f>N°11!B132</f>
        <v>70.5</v>
      </c>
    </row>
    <row r="14" spans="1:4" s="16" customFormat="1" ht="18" customHeight="1">
      <c r="A14" s="21" t="s">
        <v>164</v>
      </c>
      <c r="B14" s="22" t="s">
        <v>146</v>
      </c>
      <c r="C14" s="23" t="str">
        <f>N°13!A101</f>
        <v>NOM : VIZIR DU TIGRE CELTE</v>
      </c>
      <c r="D14" s="24">
        <f>N°13!B132</f>
        <v>68.75</v>
      </c>
    </row>
    <row r="15" spans="1:4" s="16" customFormat="1" ht="18" customHeight="1">
      <c r="A15" s="21" t="s">
        <v>165</v>
      </c>
      <c r="B15" s="22" t="s">
        <v>137</v>
      </c>
      <c r="C15" s="23" t="str">
        <f>N°4!A101</f>
        <v>NOM : VALMONT DE FOUGNARD</v>
      </c>
      <c r="D15" s="24">
        <f>N°4!B132</f>
        <v>68.25</v>
      </c>
    </row>
    <row r="16" spans="1:4" s="16" customFormat="1" ht="18" customHeight="1">
      <c r="A16" s="21" t="s">
        <v>167</v>
      </c>
      <c r="B16" s="22" t="s">
        <v>141</v>
      </c>
      <c r="C16" s="23" t="str">
        <f>N°8!A101</f>
        <v>NOM : VICKY DES GE</v>
      </c>
      <c r="D16" s="24">
        <f>N°8!B132</f>
        <v>60.75</v>
      </c>
    </row>
    <row r="17" spans="1:4" s="16" customFormat="1" ht="18" customHeight="1">
      <c r="A17" s="21" t="s">
        <v>168</v>
      </c>
      <c r="B17" s="22" t="s">
        <v>140</v>
      </c>
      <c r="C17" s="23" t="str">
        <f>N°7!A101</f>
        <v>NOM : VOYOU DE LA MOULINE</v>
      </c>
      <c r="D17" s="24">
        <f>N°7!B132</f>
        <v>59</v>
      </c>
    </row>
    <row r="18" spans="1:4" s="16" customFormat="1" ht="18" customHeight="1">
      <c r="A18" s="21" t="s">
        <v>168</v>
      </c>
      <c r="B18" s="22" t="s">
        <v>143</v>
      </c>
      <c r="C18" s="23" t="str">
        <f>N°10!A101</f>
        <v>NOM : VIP DE BOISTRAY</v>
      </c>
      <c r="D18" s="24">
        <f>N°10!B132</f>
        <v>59</v>
      </c>
    </row>
    <row r="19" spans="1:4" s="16" customFormat="1" ht="18" customHeight="1">
      <c r="A19" s="21" t="s">
        <v>169</v>
      </c>
      <c r="B19" s="22" t="s">
        <v>135</v>
      </c>
      <c r="C19" s="23" t="str">
        <f>N°2!A101</f>
        <v>NOM : VULCAIN DE PRERE</v>
      </c>
      <c r="D19" s="24">
        <f>N°2!B132</f>
        <v>58.75</v>
      </c>
    </row>
    <row r="20" spans="1:4" s="16" customFormat="1" ht="18" customHeight="1" thickBot="1">
      <c r="A20" s="25" t="s">
        <v>195</v>
      </c>
      <c r="B20" s="26" t="s">
        <v>142</v>
      </c>
      <c r="C20" s="27" t="str">
        <f>N°9!A101</f>
        <v>NOM : VOLCAN DU GEVAUDAN</v>
      </c>
      <c r="D20" s="28" t="s">
        <v>159</v>
      </c>
    </row>
    <row r="22" ht="15.75" thickBot="1"/>
    <row r="23" spans="1:4" ht="21" customHeight="1" thickBot="1">
      <c r="A23" s="64" t="s">
        <v>219</v>
      </c>
      <c r="B23" s="65"/>
      <c r="C23" s="65"/>
      <c r="D23" s="66"/>
    </row>
    <row r="24" ht="15.75" thickBot="1"/>
    <row r="25" spans="1:4" s="16" customFormat="1" ht="19.5" customHeight="1" thickBot="1">
      <c r="A25" s="36" t="s">
        <v>173</v>
      </c>
      <c r="B25" s="37" t="s">
        <v>172</v>
      </c>
      <c r="C25" s="37" t="s">
        <v>171</v>
      </c>
      <c r="D25" s="38" t="s">
        <v>170</v>
      </c>
    </row>
    <row r="26" spans="1:4" s="16" customFormat="1" ht="18" customHeight="1">
      <c r="A26" s="17" t="s">
        <v>160</v>
      </c>
      <c r="B26" s="18" t="s">
        <v>149</v>
      </c>
      <c r="C26" s="19" t="str">
        <f>N°16!A101</f>
        <v>NOM : VODKA WILD DE LA HAYE</v>
      </c>
      <c r="D26" s="20">
        <f>N°16!B132</f>
        <v>67.25</v>
      </c>
    </row>
    <row r="27" spans="1:4" s="16" customFormat="1" ht="18" customHeight="1">
      <c r="A27" s="21" t="s">
        <v>161</v>
      </c>
      <c r="B27" s="22" t="s">
        <v>202</v>
      </c>
      <c r="C27" s="23" t="str">
        <f>N°48!A101</f>
        <v>NOM : VICTOIRE SCHUERACHER</v>
      </c>
      <c r="D27" s="24">
        <f>N°48!B132</f>
        <v>63.25</v>
      </c>
    </row>
    <row r="28" spans="1:4" s="16" customFormat="1" ht="18" customHeight="1">
      <c r="A28" s="21" t="s">
        <v>162</v>
      </c>
      <c r="B28" s="22" t="s">
        <v>199</v>
      </c>
      <c r="C28" s="23" t="str">
        <f>N°33!A101</f>
        <v>NOM : VIRGILE DU GEVAUDAN</v>
      </c>
      <c r="D28" s="24">
        <f>N°33!B132</f>
        <v>63</v>
      </c>
    </row>
    <row r="29" spans="1:4" s="16" customFormat="1" ht="18" customHeight="1">
      <c r="A29" s="21" t="s">
        <v>163</v>
      </c>
      <c r="B29" s="22" t="s">
        <v>197</v>
      </c>
      <c r="C29" s="23" t="str">
        <f>N°30!A101</f>
        <v>NOM : VALOHA D'ALIX</v>
      </c>
      <c r="D29" s="24">
        <f>N°30!B132</f>
        <v>62.5</v>
      </c>
    </row>
    <row r="30" spans="1:4" s="16" customFormat="1" ht="18" customHeight="1">
      <c r="A30" s="21" t="s">
        <v>164</v>
      </c>
      <c r="B30" s="22" t="s">
        <v>152</v>
      </c>
      <c r="C30" s="23" t="str">
        <f>N°19!A101</f>
        <v>NOM : VAYA DE L'ARROS</v>
      </c>
      <c r="D30" s="24">
        <f>N°19!B132</f>
        <v>61.75</v>
      </c>
    </row>
    <row r="31" spans="1:4" s="16" customFormat="1" ht="18" customHeight="1">
      <c r="A31" s="21" t="s">
        <v>166</v>
      </c>
      <c r="B31" s="22" t="s">
        <v>196</v>
      </c>
      <c r="C31" s="23" t="str">
        <f>N°27!A101</f>
        <v>NOM : VIKY DE LA MOULINE</v>
      </c>
      <c r="D31" s="24">
        <f>N°27!B132</f>
        <v>61.75</v>
      </c>
    </row>
    <row r="32" spans="1:4" s="16" customFormat="1" ht="18" customHeight="1">
      <c r="A32" s="21" t="s">
        <v>167</v>
      </c>
      <c r="B32" s="22" t="s">
        <v>198</v>
      </c>
      <c r="C32" s="23" t="str">
        <f>N°32!A101</f>
        <v>NOM : VOLUPTO GEVAUDAN</v>
      </c>
      <c r="D32" s="24">
        <f>N°32!B132</f>
        <v>60.5</v>
      </c>
    </row>
    <row r="33" spans="1:4" s="16" customFormat="1" ht="18" customHeight="1">
      <c r="A33" s="21" t="s">
        <v>203</v>
      </c>
      <c r="B33" s="22" t="s">
        <v>153</v>
      </c>
      <c r="C33" s="23" t="str">
        <f>N°20!A101</f>
        <v>NOM : VIF ARGENT DE L'ARROS</v>
      </c>
      <c r="D33" s="24">
        <f>N°20!B132</f>
        <v>60</v>
      </c>
    </row>
    <row r="34" spans="1:4" s="16" customFormat="1" ht="18" customHeight="1">
      <c r="A34" s="21" t="s">
        <v>204</v>
      </c>
      <c r="B34" s="22" t="s">
        <v>200</v>
      </c>
      <c r="C34" s="23" t="str">
        <f>N°37!A101</f>
        <v>NOM : VIDEO DU CHIGNY</v>
      </c>
      <c r="D34" s="24">
        <f>N°37!B132</f>
        <v>56.75</v>
      </c>
    </row>
    <row r="35" spans="1:4" s="16" customFormat="1" ht="18" customHeight="1">
      <c r="A35" s="21" t="s">
        <v>204</v>
      </c>
      <c r="B35" s="22" t="s">
        <v>201</v>
      </c>
      <c r="C35" s="23" t="str">
        <f>N°47!A101</f>
        <v>NOM : VINDROSE MODESTY</v>
      </c>
      <c r="D35" s="24">
        <f>N°47!B132</f>
        <v>56.75</v>
      </c>
    </row>
    <row r="36" spans="1:4" s="16" customFormat="1" ht="18" customHeight="1">
      <c r="A36" s="21" t="s">
        <v>206</v>
      </c>
      <c r="B36" s="22" t="s">
        <v>158</v>
      </c>
      <c r="C36" s="23" t="str">
        <f>N°25!A101</f>
        <v>NOM : VIRGIN DE LA MOULINE</v>
      </c>
      <c r="D36" s="24">
        <f>N°25!B132</f>
        <v>56</v>
      </c>
    </row>
    <row r="37" spans="1:4" s="16" customFormat="1" ht="18" customHeight="1" thickBot="1">
      <c r="A37" s="25" t="s">
        <v>207</v>
      </c>
      <c r="B37" s="26" t="s">
        <v>148</v>
      </c>
      <c r="C37" s="27" t="str">
        <f>N°15!A101</f>
        <v>NOM : VALKYRIE DE MAY</v>
      </c>
      <c r="D37" s="33">
        <f>N°15!B132</f>
        <v>55.25</v>
      </c>
    </row>
    <row r="38" spans="1:4" s="16" customFormat="1" ht="18" customHeight="1">
      <c r="A38" s="39"/>
      <c r="B38" s="39"/>
      <c r="C38" s="40"/>
      <c r="D38" s="41"/>
    </row>
    <row r="39" ht="15.75" thickBot="1"/>
    <row r="40" spans="1:4" ht="21" customHeight="1" thickBot="1">
      <c r="A40" s="64" t="s">
        <v>175</v>
      </c>
      <c r="B40" s="65"/>
      <c r="C40" s="65"/>
      <c r="D40" s="66"/>
    </row>
    <row r="41" ht="15.75" thickBot="1"/>
    <row r="42" spans="1:4" s="16" customFormat="1" ht="19.5" customHeight="1" thickBot="1">
      <c r="A42" s="36" t="s">
        <v>173</v>
      </c>
      <c r="B42" s="37" t="s">
        <v>172</v>
      </c>
      <c r="C42" s="37" t="s">
        <v>171</v>
      </c>
      <c r="D42" s="38" t="s">
        <v>170</v>
      </c>
    </row>
    <row r="43" spans="1:4" s="16" customFormat="1" ht="18" customHeight="1">
      <c r="A43" s="17" t="s">
        <v>160</v>
      </c>
      <c r="B43" s="18" t="s">
        <v>138</v>
      </c>
      <c r="C43" s="19" t="str">
        <f>N°5!A101</f>
        <v>NOM : VIAN DE FOUGNARD</v>
      </c>
      <c r="D43" s="20">
        <f>N°5!B132</f>
        <v>76.75</v>
      </c>
    </row>
    <row r="44" spans="1:4" s="16" customFormat="1" ht="18" customHeight="1">
      <c r="A44" s="21" t="s">
        <v>161</v>
      </c>
      <c r="B44" s="22" t="s">
        <v>180</v>
      </c>
      <c r="C44" s="23" t="str">
        <f>N°34!A101</f>
        <v>NOM : VALAIDA SNOW FINLAND</v>
      </c>
      <c r="D44" s="24">
        <f>N°34!B132</f>
        <v>76.75</v>
      </c>
    </row>
    <row r="45" spans="1:4" s="16" customFormat="1" ht="18" customHeight="1">
      <c r="A45" s="21" t="s">
        <v>162</v>
      </c>
      <c r="B45" s="22" t="s">
        <v>154</v>
      </c>
      <c r="C45" s="23" t="str">
        <f>N°21!A101</f>
        <v>NOM : VALMA DE FOUGNARD</v>
      </c>
      <c r="D45" s="24">
        <f>N°21!B132</f>
        <v>75.75</v>
      </c>
    </row>
    <row r="46" spans="1:4" s="16" customFormat="1" ht="18" customHeight="1">
      <c r="A46" s="21" t="s">
        <v>163</v>
      </c>
      <c r="B46" s="22" t="s">
        <v>193</v>
      </c>
      <c r="C46" s="23" t="str">
        <f>N°50!A101</f>
        <v>NOM : VOLAGE DU TIGRE CELTE</v>
      </c>
      <c r="D46" s="24">
        <f>N°50!B132</f>
        <v>73.5</v>
      </c>
    </row>
    <row r="47" spans="1:4" s="16" customFormat="1" ht="18" customHeight="1">
      <c r="A47" s="21" t="s">
        <v>164</v>
      </c>
      <c r="B47" s="22" t="s">
        <v>188</v>
      </c>
      <c r="C47" s="23" t="str">
        <f>N°43!A101</f>
        <v>NOM : IDYLLENS UNIQ</v>
      </c>
      <c r="D47" s="24">
        <f>N°43!B132</f>
        <v>71.265</v>
      </c>
    </row>
    <row r="48" spans="1:4" s="16" customFormat="1" ht="18" customHeight="1">
      <c r="A48" s="21" t="s">
        <v>165</v>
      </c>
      <c r="B48" s="22" t="s">
        <v>156</v>
      </c>
      <c r="C48" s="23" t="str">
        <f>N°23!A101</f>
        <v>NOM : VAL D'ANGRIE</v>
      </c>
      <c r="D48" s="24">
        <f>N°23!B132</f>
        <v>70.5</v>
      </c>
    </row>
    <row r="49" spans="1:4" s="16" customFormat="1" ht="18" customHeight="1">
      <c r="A49" s="21" t="s">
        <v>167</v>
      </c>
      <c r="B49" s="22" t="s">
        <v>183</v>
      </c>
      <c r="C49" s="23" t="str">
        <f>N°38!A101</f>
        <v>NOM : VANITY VELVET</v>
      </c>
      <c r="D49" s="24">
        <f>N°38!B132</f>
        <v>70.25</v>
      </c>
    </row>
    <row r="50" spans="1:4" s="16" customFormat="1" ht="18" customHeight="1">
      <c r="A50" s="21" t="s">
        <v>203</v>
      </c>
      <c r="B50" s="22" t="s">
        <v>157</v>
      </c>
      <c r="C50" s="23" t="str">
        <f>N°24!A101</f>
        <v>NOM : VICTOIRE D'ANGRIE</v>
      </c>
      <c r="D50" s="24">
        <f>N°24!B132</f>
        <v>69.75</v>
      </c>
    </row>
    <row r="51" spans="1:4" s="16" customFormat="1" ht="18" customHeight="1">
      <c r="A51" s="21" t="s">
        <v>204</v>
      </c>
      <c r="B51" s="22" t="s">
        <v>179</v>
      </c>
      <c r="C51" s="23" t="str">
        <f>N°31!A101</f>
        <v>NOM : VIC DE BANNES</v>
      </c>
      <c r="D51" s="24">
        <f>N°31!B132</f>
        <v>68.5</v>
      </c>
    </row>
    <row r="52" spans="1:4" s="16" customFormat="1" ht="18" customHeight="1">
      <c r="A52" s="21" t="s">
        <v>205</v>
      </c>
      <c r="B52" s="22" t="s">
        <v>185</v>
      </c>
      <c r="C52" s="23" t="str">
        <f>N°40!A101</f>
        <v>NOM : VOLCANE D'AREINES</v>
      </c>
      <c r="D52" s="24">
        <f>N°40!B132</f>
        <v>67.75</v>
      </c>
    </row>
    <row r="53" spans="1:4" s="16" customFormat="1" ht="18" customHeight="1">
      <c r="A53" s="21" t="s">
        <v>206</v>
      </c>
      <c r="B53" s="22" t="s">
        <v>189</v>
      </c>
      <c r="C53" s="23" t="str">
        <f>N°44!A101</f>
        <v>NOM : VARNA SCHUERACHER</v>
      </c>
      <c r="D53" s="24">
        <f>N°44!B132</f>
        <v>67.5</v>
      </c>
    </row>
    <row r="54" spans="1:4" s="16" customFormat="1" ht="18" customHeight="1">
      <c r="A54" s="21" t="s">
        <v>207</v>
      </c>
      <c r="B54" s="22" t="s">
        <v>177</v>
      </c>
      <c r="C54" s="23" t="str">
        <f>N°28!A101</f>
        <v>NOM : VARGAS DE GAYA</v>
      </c>
      <c r="D54" s="24">
        <f>N°28!B132</f>
        <v>67.25</v>
      </c>
    </row>
    <row r="55" spans="1:4" s="16" customFormat="1" ht="18" customHeight="1">
      <c r="A55" s="21" t="s">
        <v>208</v>
      </c>
      <c r="B55" s="22" t="s">
        <v>186</v>
      </c>
      <c r="C55" s="23" t="str">
        <f>N°41!A101</f>
        <v>NOM : VAN HAVEN DE GLAIN</v>
      </c>
      <c r="D55" s="24">
        <f>N°41!B132</f>
        <v>66.5</v>
      </c>
    </row>
    <row r="56" spans="1:4" s="16" customFormat="1" ht="18" customHeight="1">
      <c r="A56" s="21" t="s">
        <v>209</v>
      </c>
      <c r="B56" s="22" t="s">
        <v>150</v>
      </c>
      <c r="C56" s="23" t="str">
        <f>N°17!A101</f>
        <v>NOM : VALENTIN</v>
      </c>
      <c r="D56" s="24">
        <f>N°17!B132</f>
        <v>66.25</v>
      </c>
    </row>
    <row r="57" spans="1:4" s="16" customFormat="1" ht="18" customHeight="1">
      <c r="A57" s="21" t="s">
        <v>210</v>
      </c>
      <c r="B57" s="22" t="s">
        <v>191</v>
      </c>
      <c r="C57" s="23" t="str">
        <f>N°46!A101</f>
        <v>NOM : VIRNA SCHUERACHER</v>
      </c>
      <c r="D57" s="24">
        <f>N°46!B132</f>
        <v>66</v>
      </c>
    </row>
    <row r="58" spans="1:4" s="16" customFormat="1" ht="18" customHeight="1">
      <c r="A58" s="21" t="s">
        <v>211</v>
      </c>
      <c r="B58" s="22" t="s">
        <v>155</v>
      </c>
      <c r="C58" s="23" t="str">
        <f>N°22!A101</f>
        <v>NOM : VBEAUTY DES POPAILLES</v>
      </c>
      <c r="D58" s="24">
        <f>N°22!B132</f>
        <v>65.75</v>
      </c>
    </row>
    <row r="59" spans="1:4" s="16" customFormat="1" ht="18" customHeight="1">
      <c r="A59" s="21" t="s">
        <v>212</v>
      </c>
      <c r="B59" s="22" t="s">
        <v>178</v>
      </c>
      <c r="C59" s="23" t="str">
        <f>N°29!A101</f>
        <v>NOM : VICTORY DRALIAM</v>
      </c>
      <c r="D59" s="24">
        <f>N°29!B132</f>
        <v>64.75</v>
      </c>
    </row>
    <row r="60" spans="1:4" s="16" customFormat="1" ht="18" customHeight="1">
      <c r="A60" s="21" t="s">
        <v>213</v>
      </c>
      <c r="B60" s="22" t="s">
        <v>181</v>
      </c>
      <c r="C60" s="23" t="str">
        <f>N°35!A101</f>
        <v>NOM : VOGUE DU CHIGNY</v>
      </c>
      <c r="D60" s="24">
        <f>N°35!B132</f>
        <v>63.75</v>
      </c>
    </row>
    <row r="61" spans="1:4" s="16" customFormat="1" ht="18" customHeight="1">
      <c r="A61" s="21" t="s">
        <v>214</v>
      </c>
      <c r="B61" s="22" t="s">
        <v>192</v>
      </c>
      <c r="C61" s="23" t="str">
        <f>N°49!A101</f>
        <v>NOM : VANGELIS DE CHICHEVAU</v>
      </c>
      <c r="D61" s="24">
        <f>N°49!B132</f>
        <v>63.5</v>
      </c>
    </row>
    <row r="62" spans="1:4" s="16" customFormat="1" ht="18" customHeight="1">
      <c r="A62" s="21" t="s">
        <v>215</v>
      </c>
      <c r="B62" s="22" t="s">
        <v>187</v>
      </c>
      <c r="C62" s="23" t="str">
        <f>N°42!A101</f>
        <v>NOM : BRIDE BRODERICK</v>
      </c>
      <c r="D62" s="24">
        <f>N°42!B132</f>
        <v>63.25</v>
      </c>
    </row>
    <row r="63" spans="1:4" s="16" customFormat="1" ht="18" customHeight="1">
      <c r="A63" s="21" t="s">
        <v>218</v>
      </c>
      <c r="B63" s="22" t="s">
        <v>182</v>
      </c>
      <c r="C63" s="23" t="str">
        <f>N°36!A101</f>
        <v>NOM : VENDEENNE DU CHIGNY</v>
      </c>
      <c r="D63" s="24">
        <f>N°36!B132</f>
        <v>62.5</v>
      </c>
    </row>
    <row r="64" spans="1:4" s="16" customFormat="1" ht="18" customHeight="1">
      <c r="A64" s="21" t="s">
        <v>216</v>
      </c>
      <c r="B64" s="22" t="s">
        <v>176</v>
      </c>
      <c r="C64" s="23" t="str">
        <f>N°26!A101</f>
        <v>NOM : VAMPIRE DE LA MOULINE</v>
      </c>
      <c r="D64" s="24">
        <f>N°26!B132</f>
        <v>62</v>
      </c>
    </row>
    <row r="65" spans="1:4" s="16" customFormat="1" ht="18" customHeight="1">
      <c r="A65" s="21" t="s">
        <v>217</v>
      </c>
      <c r="B65" s="22" t="s">
        <v>147</v>
      </c>
      <c r="C65" s="23" t="str">
        <f>N°14!A101</f>
        <v>NOM : VALMA OWN D'ARBY</v>
      </c>
      <c r="D65" s="24">
        <f>N°14!B132</f>
        <v>60.25</v>
      </c>
    </row>
    <row r="66" spans="1:4" s="16" customFormat="1" ht="18" customHeight="1">
      <c r="A66" s="21" t="s">
        <v>195</v>
      </c>
      <c r="B66" s="22" t="s">
        <v>184</v>
      </c>
      <c r="C66" s="23" t="str">
        <f>N°39!A101</f>
        <v>NOM : VOLANTE DU SAULAY</v>
      </c>
      <c r="D66" s="32" t="s">
        <v>194</v>
      </c>
    </row>
    <row r="67" spans="1:4" s="16" customFormat="1" ht="18" customHeight="1" thickBot="1">
      <c r="A67" s="25" t="s">
        <v>195</v>
      </c>
      <c r="B67" s="26" t="s">
        <v>190</v>
      </c>
      <c r="C67" s="27" t="str">
        <f>N°45!A101</f>
        <v>NOM : VOLVIC SCHUERACHER</v>
      </c>
      <c r="D67" s="28" t="s">
        <v>159</v>
      </c>
    </row>
    <row r="68" spans="1:4" s="16" customFormat="1" ht="18" customHeight="1">
      <c r="A68" s="39"/>
      <c r="B68" s="39"/>
      <c r="C68" s="40"/>
      <c r="D68" s="39"/>
    </row>
    <row r="69" ht="15.75" thickBot="1"/>
    <row r="70" spans="1:4" ht="21" customHeight="1" thickBot="1">
      <c r="A70" s="64" t="s">
        <v>221</v>
      </c>
      <c r="B70" s="65"/>
      <c r="C70" s="65"/>
      <c r="D70" s="66"/>
    </row>
    <row r="71" ht="15.75" thickBot="1"/>
    <row r="72" spans="1:4" s="16" customFormat="1" ht="19.5" customHeight="1" thickBot="1">
      <c r="A72" s="36" t="s">
        <v>173</v>
      </c>
      <c r="B72" s="37" t="s">
        <v>172</v>
      </c>
      <c r="C72" s="37" t="s">
        <v>171</v>
      </c>
      <c r="D72" s="38" t="s">
        <v>170</v>
      </c>
    </row>
    <row r="73" spans="1:4" s="16" customFormat="1" ht="18" customHeight="1">
      <c r="A73" s="17" t="s">
        <v>195</v>
      </c>
      <c r="B73" s="18" t="s">
        <v>151</v>
      </c>
      <c r="C73" s="19" t="str">
        <f>N°18!A101</f>
        <v>NOM : NAGUINI</v>
      </c>
      <c r="D73" s="20" t="s">
        <v>194</v>
      </c>
    </row>
  </sheetData>
  <sheetProtection/>
  <mergeCells count="5">
    <mergeCell ref="A70:D70"/>
    <mergeCell ref="A7:D7"/>
    <mergeCell ref="A40:D40"/>
    <mergeCell ref="A23:D23"/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2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44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3.5</v>
      </c>
      <c r="C16" s="2" t="s">
        <v>20</v>
      </c>
    </row>
    <row r="17" spans="1:3" ht="15.75">
      <c r="A17" s="1" t="s">
        <v>5</v>
      </c>
      <c r="B17" s="12">
        <v>4</v>
      </c>
      <c r="C17" s="2" t="s">
        <v>20</v>
      </c>
    </row>
    <row r="18" spans="1:3" ht="15.75">
      <c r="A18" s="1" t="s">
        <v>4</v>
      </c>
      <c r="B18" s="12">
        <v>3</v>
      </c>
      <c r="C18" s="2" t="s">
        <v>20</v>
      </c>
    </row>
    <row r="19" spans="1:3" ht="15.75">
      <c r="A19" s="1" t="s">
        <v>3</v>
      </c>
      <c r="B19" s="12">
        <v>3.5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4</v>
      </c>
      <c r="C23" s="2" t="s">
        <v>20</v>
      </c>
    </row>
    <row r="24" spans="1:3" ht="15.75">
      <c r="A24" s="1" t="s">
        <v>8</v>
      </c>
      <c r="B24" s="12">
        <v>7.5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4</v>
      </c>
      <c r="C29" s="2" t="s">
        <v>20</v>
      </c>
    </row>
    <row r="30" spans="1:3" ht="15.75">
      <c r="A30" s="1" t="s">
        <v>10</v>
      </c>
      <c r="B30" s="12">
        <v>3</v>
      </c>
      <c r="C30" s="2" t="s">
        <v>20</v>
      </c>
    </row>
    <row r="31" spans="1:3" ht="15.75">
      <c r="A31" s="1" t="s">
        <v>11</v>
      </c>
      <c r="B31" s="12">
        <v>3</v>
      </c>
      <c r="C31" s="2" t="s">
        <v>20</v>
      </c>
    </row>
    <row r="32" spans="1:3" ht="15.75">
      <c r="A32" s="1" t="s">
        <v>12</v>
      </c>
      <c r="B32" s="12">
        <v>3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7.5</v>
      </c>
      <c r="C37" s="2" t="s">
        <v>19</v>
      </c>
    </row>
    <row r="38" spans="1:3" ht="15.75">
      <c r="A38" s="1" t="s">
        <v>14</v>
      </c>
      <c r="B38" s="12">
        <v>7.5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44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</v>
      </c>
      <c r="C63" s="2" t="s">
        <v>20</v>
      </c>
    </row>
    <row r="64" spans="1:3" ht="15.75">
      <c r="A64" s="1" t="s">
        <v>3</v>
      </c>
      <c r="B64" s="12">
        <v>4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7.5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4</v>
      </c>
      <c r="C74" s="2" t="s">
        <v>20</v>
      </c>
    </row>
    <row r="75" spans="1:3" ht="15.75">
      <c r="A75" s="1" t="s">
        <v>10</v>
      </c>
      <c r="B75" s="12">
        <v>3</v>
      </c>
      <c r="C75" s="2" t="s">
        <v>20</v>
      </c>
    </row>
    <row r="76" spans="1:3" ht="15.75">
      <c r="A76" s="1" t="s">
        <v>11</v>
      </c>
      <c r="B76" s="12">
        <v>3</v>
      </c>
      <c r="C76" s="2" t="s">
        <v>20</v>
      </c>
    </row>
    <row r="77" spans="1:3" ht="15.75">
      <c r="A77" s="1" t="s">
        <v>12</v>
      </c>
      <c r="B77" s="12">
        <v>3.5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7.5</v>
      </c>
      <c r="C82" s="2" t="s">
        <v>19</v>
      </c>
    </row>
    <row r="83" spans="1:3" ht="15.75">
      <c r="A83" s="1" t="s">
        <v>14</v>
      </c>
      <c r="B83" s="12">
        <v>7.5</v>
      </c>
      <c r="C83" s="2" t="s">
        <v>19</v>
      </c>
    </row>
    <row r="84" spans="1:3" ht="15.75">
      <c r="A84" s="1" t="s">
        <v>15</v>
      </c>
      <c r="B84" s="12">
        <v>7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45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3.75</v>
      </c>
      <c r="C107" s="2" t="s">
        <v>20</v>
      </c>
    </row>
    <row r="108" spans="1:3" ht="15.75">
      <c r="A108" s="1" t="s">
        <v>4</v>
      </c>
      <c r="B108" s="12">
        <f t="shared" si="0"/>
        <v>3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3.75</v>
      </c>
      <c r="C113" s="2" t="s">
        <v>20</v>
      </c>
    </row>
    <row r="114" spans="1:3" ht="15.75">
      <c r="A114" s="1" t="s">
        <v>8</v>
      </c>
      <c r="B114" s="12">
        <f t="shared" si="0"/>
        <v>7.5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4</v>
      </c>
      <c r="C119" s="2" t="s">
        <v>20</v>
      </c>
    </row>
    <row r="120" spans="1:3" ht="15.75">
      <c r="A120" s="1" t="s">
        <v>10</v>
      </c>
      <c r="B120" s="12">
        <f>IF(B30="","",AVERAGE(B30,B75))</f>
        <v>3</v>
      </c>
      <c r="C120" s="2" t="s">
        <v>20</v>
      </c>
    </row>
    <row r="121" spans="1:3" ht="15.75">
      <c r="A121" s="1" t="s">
        <v>11</v>
      </c>
      <c r="B121" s="12">
        <f>IF(B31="","",AVERAGE(B31,B76))</f>
        <v>3</v>
      </c>
      <c r="C121" s="2" t="s">
        <v>20</v>
      </c>
    </row>
    <row r="122" spans="1:3" ht="15.75">
      <c r="A122" s="1" t="s">
        <v>12</v>
      </c>
      <c r="B122" s="12">
        <f>IF(B32="","",AVERAGE(B32,B77))</f>
        <v>3.25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7.5</v>
      </c>
      <c r="C127" s="2" t="s">
        <v>19</v>
      </c>
    </row>
    <row r="128" spans="1:3" ht="15.75">
      <c r="A128" s="1" t="s">
        <v>14</v>
      </c>
      <c r="B128" s="12">
        <f>IF(B38="","",AVERAGE(B38,B83))</f>
        <v>7.5</v>
      </c>
      <c r="C128" s="2" t="s">
        <v>19</v>
      </c>
    </row>
    <row r="129" spans="1:3" ht="15.75">
      <c r="A129" s="1" t="s">
        <v>15</v>
      </c>
      <c r="B129" s="12">
        <f>IF(B39="","",AVERAGE(B39,B84))</f>
        <v>7.25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70.5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14.1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46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2.5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3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</v>
      </c>
      <c r="C21" s="2" t="s">
        <v>20</v>
      </c>
    </row>
    <row r="22" spans="1:3" ht="15.75">
      <c r="A22" s="1" t="s">
        <v>6</v>
      </c>
      <c r="B22" s="12">
        <v>3.5</v>
      </c>
      <c r="C22" s="2" t="s">
        <v>20</v>
      </c>
    </row>
    <row r="23" spans="1:3" ht="15.75">
      <c r="A23" s="1" t="s">
        <v>7</v>
      </c>
      <c r="B23" s="12">
        <v>3</v>
      </c>
      <c r="C23" s="2" t="s">
        <v>20</v>
      </c>
    </row>
    <row r="24" spans="1:3" ht="15.75">
      <c r="A24" s="1" t="s">
        <v>8</v>
      </c>
      <c r="B24" s="12">
        <v>6.5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2.5</v>
      </c>
      <c r="C29" s="2" t="s">
        <v>20</v>
      </c>
    </row>
    <row r="30" spans="1:3" ht="15.75">
      <c r="A30" s="1" t="s">
        <v>10</v>
      </c>
      <c r="B30" s="12">
        <v>2.5</v>
      </c>
      <c r="C30" s="2" t="s">
        <v>20</v>
      </c>
    </row>
    <row r="31" spans="1:3" ht="15.75">
      <c r="A31" s="1" t="s">
        <v>11</v>
      </c>
      <c r="B31" s="12">
        <v>2</v>
      </c>
      <c r="C31" s="2" t="s">
        <v>20</v>
      </c>
    </row>
    <row r="32" spans="1:3" ht="15.75">
      <c r="A32" s="1" t="s">
        <v>12</v>
      </c>
      <c r="B32" s="12">
        <v>2.5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6.5</v>
      </c>
      <c r="C37" s="2" t="s">
        <v>19</v>
      </c>
    </row>
    <row r="38" spans="1:3" ht="15.75">
      <c r="A38" s="1" t="s">
        <v>14</v>
      </c>
      <c r="B38" s="12">
        <v>6</v>
      </c>
      <c r="C38" s="2" t="s">
        <v>19</v>
      </c>
    </row>
    <row r="39" spans="1:3" ht="15.75">
      <c r="A39" s="1" t="s">
        <v>15</v>
      </c>
      <c r="B39" s="12">
        <v>6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46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2.5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</v>
      </c>
      <c r="C66" s="2" t="s">
        <v>20</v>
      </c>
    </row>
    <row r="67" spans="1:3" ht="15.75">
      <c r="A67" s="1" t="s">
        <v>6</v>
      </c>
      <c r="B67" s="12">
        <v>3.5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6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2.5</v>
      </c>
      <c r="C74" s="2" t="s">
        <v>20</v>
      </c>
    </row>
    <row r="75" spans="1:3" ht="15.75">
      <c r="A75" s="1" t="s">
        <v>10</v>
      </c>
      <c r="B75" s="12">
        <v>2</v>
      </c>
      <c r="C75" s="2" t="s">
        <v>20</v>
      </c>
    </row>
    <row r="76" spans="1:3" ht="15.75">
      <c r="A76" s="1" t="s">
        <v>11</v>
      </c>
      <c r="B76" s="12">
        <v>2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6</v>
      </c>
      <c r="C82" s="2" t="s">
        <v>19</v>
      </c>
    </row>
    <row r="83" spans="1:3" ht="15.75">
      <c r="A83" s="1" t="s">
        <v>14</v>
      </c>
      <c r="B83" s="12">
        <v>6</v>
      </c>
      <c r="C83" s="2" t="s">
        <v>19</v>
      </c>
    </row>
    <row r="84" spans="1:3" ht="15.75">
      <c r="A84" s="1" t="s">
        <v>15</v>
      </c>
      <c r="B84" s="12">
        <v>6.5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47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2.75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2.75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</v>
      </c>
      <c r="C111" s="2" t="s">
        <v>20</v>
      </c>
    </row>
    <row r="112" spans="1:3" ht="15.75">
      <c r="A112" s="1" t="s">
        <v>6</v>
      </c>
      <c r="B112" s="12">
        <f t="shared" si="0"/>
        <v>3.5</v>
      </c>
      <c r="C112" s="2" t="s">
        <v>20</v>
      </c>
    </row>
    <row r="113" spans="1:3" ht="15.75">
      <c r="A113" s="1" t="s">
        <v>7</v>
      </c>
      <c r="B113" s="12">
        <f t="shared" si="0"/>
        <v>3.25</v>
      </c>
      <c r="C113" s="2" t="s">
        <v>20</v>
      </c>
    </row>
    <row r="114" spans="1:3" ht="15.75">
      <c r="A114" s="1" t="s">
        <v>8</v>
      </c>
      <c r="B114" s="12">
        <f t="shared" si="0"/>
        <v>6.25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2.5</v>
      </c>
      <c r="C119" s="2" t="s">
        <v>20</v>
      </c>
    </row>
    <row r="120" spans="1:3" ht="15.75">
      <c r="A120" s="1" t="s">
        <v>10</v>
      </c>
      <c r="B120" s="12">
        <f>IF(B30="","",AVERAGE(B30,B75))</f>
        <v>2.25</v>
      </c>
      <c r="C120" s="2" t="s">
        <v>20</v>
      </c>
    </row>
    <row r="121" spans="1:3" ht="15.75">
      <c r="A121" s="1" t="s">
        <v>11</v>
      </c>
      <c r="B121" s="12">
        <f>IF(B31="","",AVERAGE(B31,B76))</f>
        <v>2</v>
      </c>
      <c r="C121" s="2" t="s">
        <v>20</v>
      </c>
    </row>
    <row r="122" spans="1:3" ht="15.75">
      <c r="A122" s="1" t="s">
        <v>12</v>
      </c>
      <c r="B122" s="12">
        <f>IF(B32="","",AVERAGE(B32,B77))</f>
        <v>2.25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6.25</v>
      </c>
      <c r="C127" s="2" t="s">
        <v>19</v>
      </c>
    </row>
    <row r="128" spans="1:3" ht="15.75">
      <c r="A128" s="1" t="s">
        <v>14</v>
      </c>
      <c r="B128" s="12">
        <f>IF(B38="","",AVERAGE(B38,B83))</f>
        <v>6</v>
      </c>
      <c r="C128" s="2" t="s">
        <v>19</v>
      </c>
    </row>
    <row r="129" spans="1:3" ht="15.75">
      <c r="A129" s="1" t="s">
        <v>15</v>
      </c>
      <c r="B129" s="12">
        <f>IF(B39="","",AVERAGE(B39,B84))</f>
        <v>6.25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59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11.8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15">
      <selection activeCell="B70" sqref="B70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48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>
        <v>3</v>
      </c>
      <c r="C16" s="2" t="s">
        <v>20</v>
      </c>
    </row>
    <row r="17" spans="1:3" ht="15.75">
      <c r="A17" s="1" t="s">
        <v>5</v>
      </c>
      <c r="B17" s="12">
        <v>3.5</v>
      </c>
      <c r="C17" s="2" t="s">
        <v>20</v>
      </c>
    </row>
    <row r="18" spans="1:3" ht="15.75">
      <c r="A18" s="1" t="s">
        <v>4</v>
      </c>
      <c r="B18" s="12">
        <v>3.5</v>
      </c>
      <c r="C18" s="2" t="s">
        <v>20</v>
      </c>
    </row>
    <row r="19" spans="1:3" ht="15.75">
      <c r="A19" s="1" t="s">
        <v>3</v>
      </c>
      <c r="B19" s="12">
        <v>4</v>
      </c>
      <c r="C19" s="2" t="s">
        <v>20</v>
      </c>
    </row>
    <row r="20" spans="1:3" ht="15.75">
      <c r="A20" s="1" t="s">
        <v>2</v>
      </c>
      <c r="B20" s="12">
        <v>3</v>
      </c>
      <c r="C20" s="2" t="s">
        <v>20</v>
      </c>
    </row>
    <row r="21" spans="1:3" ht="15.75">
      <c r="A21" s="1" t="s">
        <v>1</v>
      </c>
      <c r="B21" s="12">
        <v>3.5</v>
      </c>
      <c r="C21" s="2" t="s">
        <v>20</v>
      </c>
    </row>
    <row r="22" spans="1:3" ht="15.75">
      <c r="A22" s="1" t="s">
        <v>6</v>
      </c>
      <c r="B22" s="12">
        <v>3</v>
      </c>
      <c r="C22" s="2" t="s">
        <v>20</v>
      </c>
    </row>
    <row r="23" spans="1:3" ht="15.75">
      <c r="A23" s="1" t="s">
        <v>7</v>
      </c>
      <c r="B23" s="12">
        <v>3.5</v>
      </c>
      <c r="C23" s="2" t="s">
        <v>20</v>
      </c>
    </row>
    <row r="24" spans="1:3" ht="15.75">
      <c r="A24" s="1" t="s">
        <v>8</v>
      </c>
      <c r="B24" s="12">
        <v>7</v>
      </c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>
        <v>2</v>
      </c>
      <c r="C29" s="2" t="s">
        <v>20</v>
      </c>
    </row>
    <row r="30" spans="1:3" ht="15.75">
      <c r="A30" s="1" t="s">
        <v>10</v>
      </c>
      <c r="B30" s="12">
        <v>2</v>
      </c>
      <c r="C30" s="2" t="s">
        <v>20</v>
      </c>
    </row>
    <row r="31" spans="1:3" ht="15.75">
      <c r="A31" s="1" t="s">
        <v>11</v>
      </c>
      <c r="B31" s="12">
        <v>1</v>
      </c>
      <c r="C31" s="2" t="s">
        <v>20</v>
      </c>
    </row>
    <row r="32" spans="1:3" ht="15.75">
      <c r="A32" s="1" t="s">
        <v>12</v>
      </c>
      <c r="B32" s="12">
        <v>2</v>
      </c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>
        <v>6</v>
      </c>
      <c r="C37" s="2" t="s">
        <v>19</v>
      </c>
    </row>
    <row r="38" spans="1:3" ht="15.75">
      <c r="A38" s="1" t="s">
        <v>14</v>
      </c>
      <c r="B38" s="12">
        <v>6.5</v>
      </c>
      <c r="C38" s="2" t="s">
        <v>19</v>
      </c>
    </row>
    <row r="39" spans="1:3" ht="15.75">
      <c r="A39" s="1" t="s">
        <v>15</v>
      </c>
      <c r="B39" s="12">
        <v>7.5</v>
      </c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48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>
        <v>3.5</v>
      </c>
      <c r="C61" s="2" t="s">
        <v>20</v>
      </c>
    </row>
    <row r="62" spans="1:3" ht="15.75">
      <c r="A62" s="1" t="s">
        <v>5</v>
      </c>
      <c r="B62" s="12">
        <v>3.5</v>
      </c>
      <c r="C62" s="2" t="s">
        <v>20</v>
      </c>
    </row>
    <row r="63" spans="1:3" ht="15.75">
      <c r="A63" s="1" t="s">
        <v>4</v>
      </c>
      <c r="B63" s="12">
        <v>3.5</v>
      </c>
      <c r="C63" s="2" t="s">
        <v>20</v>
      </c>
    </row>
    <row r="64" spans="1:3" ht="15.75">
      <c r="A64" s="1" t="s">
        <v>3</v>
      </c>
      <c r="B64" s="12">
        <v>3.5</v>
      </c>
      <c r="C64" s="2" t="s">
        <v>20</v>
      </c>
    </row>
    <row r="65" spans="1:3" ht="15.75">
      <c r="A65" s="1" t="s">
        <v>2</v>
      </c>
      <c r="B65" s="12">
        <v>3</v>
      </c>
      <c r="C65" s="2" t="s">
        <v>20</v>
      </c>
    </row>
    <row r="66" spans="1:3" ht="15.75">
      <c r="A66" s="1" t="s">
        <v>1</v>
      </c>
      <c r="B66" s="12">
        <v>3.5</v>
      </c>
      <c r="C66" s="2" t="s">
        <v>20</v>
      </c>
    </row>
    <row r="67" spans="1:3" ht="15.75">
      <c r="A67" s="1" t="s">
        <v>6</v>
      </c>
      <c r="B67" s="12">
        <v>3</v>
      </c>
      <c r="C67" s="2" t="s">
        <v>20</v>
      </c>
    </row>
    <row r="68" spans="1:3" ht="15.75">
      <c r="A68" s="1" t="s">
        <v>7</v>
      </c>
      <c r="B68" s="12">
        <v>3.5</v>
      </c>
      <c r="C68" s="2" t="s">
        <v>20</v>
      </c>
    </row>
    <row r="69" spans="1:3" ht="15.75">
      <c r="A69" s="1" t="s">
        <v>8</v>
      </c>
      <c r="B69" s="12">
        <v>7</v>
      </c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>
        <v>2</v>
      </c>
      <c r="C74" s="2" t="s">
        <v>20</v>
      </c>
    </row>
    <row r="75" spans="1:3" ht="15.75">
      <c r="A75" s="1" t="s">
        <v>10</v>
      </c>
      <c r="B75" s="12">
        <v>2</v>
      </c>
      <c r="C75" s="2" t="s">
        <v>20</v>
      </c>
    </row>
    <row r="76" spans="1:3" ht="15.75">
      <c r="A76" s="1" t="s">
        <v>11</v>
      </c>
      <c r="B76" s="12">
        <v>1</v>
      </c>
      <c r="C76" s="2" t="s">
        <v>20</v>
      </c>
    </row>
    <row r="77" spans="1:3" ht="15.75">
      <c r="A77" s="1" t="s">
        <v>12</v>
      </c>
      <c r="B77" s="12">
        <v>2</v>
      </c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>
        <v>5.5</v>
      </c>
      <c r="C82" s="2" t="s">
        <v>19</v>
      </c>
    </row>
    <row r="83" spans="1:3" ht="15.75">
      <c r="A83" s="1" t="s">
        <v>14</v>
      </c>
      <c r="B83" s="12">
        <v>6.5</v>
      </c>
      <c r="C83" s="2" t="s">
        <v>19</v>
      </c>
    </row>
    <row r="84" spans="1:3" ht="15.75">
      <c r="A84" s="1" t="s">
        <v>15</v>
      </c>
      <c r="B84" s="12">
        <v>7.5</v>
      </c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49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  <v>3.25</v>
      </c>
      <c r="C106" s="2" t="s">
        <v>20</v>
      </c>
    </row>
    <row r="107" spans="1:3" ht="15.75">
      <c r="A107" s="1" t="s">
        <v>5</v>
      </c>
      <c r="B107" s="12">
        <f t="shared" si="0"/>
        <v>3.5</v>
      </c>
      <c r="C107" s="2" t="s">
        <v>20</v>
      </c>
    </row>
    <row r="108" spans="1:3" ht="15.75">
      <c r="A108" s="1" t="s">
        <v>4</v>
      </c>
      <c r="B108" s="12">
        <f t="shared" si="0"/>
        <v>3.5</v>
      </c>
      <c r="C108" s="2" t="s">
        <v>20</v>
      </c>
    </row>
    <row r="109" spans="1:3" ht="15.75">
      <c r="A109" s="1" t="s">
        <v>3</v>
      </c>
      <c r="B109" s="12">
        <f t="shared" si="0"/>
        <v>3.75</v>
      </c>
      <c r="C109" s="2" t="s">
        <v>20</v>
      </c>
    </row>
    <row r="110" spans="1:3" ht="15.75">
      <c r="A110" s="1" t="s">
        <v>2</v>
      </c>
      <c r="B110" s="12">
        <f t="shared" si="0"/>
        <v>3</v>
      </c>
      <c r="C110" s="2" t="s">
        <v>20</v>
      </c>
    </row>
    <row r="111" spans="1:3" ht="15.75">
      <c r="A111" s="1" t="s">
        <v>1</v>
      </c>
      <c r="B111" s="12">
        <f t="shared" si="0"/>
        <v>3.5</v>
      </c>
      <c r="C111" s="2" t="s">
        <v>20</v>
      </c>
    </row>
    <row r="112" spans="1:3" ht="15.75">
      <c r="A112" s="1" t="s">
        <v>6</v>
      </c>
      <c r="B112" s="12">
        <f t="shared" si="0"/>
        <v>3</v>
      </c>
      <c r="C112" s="2" t="s">
        <v>20</v>
      </c>
    </row>
    <row r="113" spans="1:3" ht="15.75">
      <c r="A113" s="1" t="s">
        <v>7</v>
      </c>
      <c r="B113" s="12">
        <f t="shared" si="0"/>
        <v>3.5</v>
      </c>
      <c r="C113" s="2" t="s">
        <v>20</v>
      </c>
    </row>
    <row r="114" spans="1:3" ht="15.75">
      <c r="A114" s="1" t="s">
        <v>8</v>
      </c>
      <c r="B114" s="12">
        <f t="shared" si="0"/>
        <v>7</v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  <v>2</v>
      </c>
      <c r="C119" s="2" t="s">
        <v>20</v>
      </c>
    </row>
    <row r="120" spans="1:3" ht="15.75">
      <c r="A120" s="1" t="s">
        <v>10</v>
      </c>
      <c r="B120" s="12">
        <f>IF(B30="","",AVERAGE(B30,B75))</f>
        <v>2</v>
      </c>
      <c r="C120" s="2" t="s">
        <v>20</v>
      </c>
    </row>
    <row r="121" spans="1:3" ht="15.75">
      <c r="A121" s="1" t="s">
        <v>11</v>
      </c>
      <c r="B121" s="12">
        <f>IF(B31="","",AVERAGE(B31,B76))</f>
        <v>1</v>
      </c>
      <c r="C121" s="2" t="s">
        <v>20</v>
      </c>
    </row>
    <row r="122" spans="1:3" ht="15.75">
      <c r="A122" s="1" t="s">
        <v>12</v>
      </c>
      <c r="B122" s="12">
        <f>IF(B32="","",AVERAGE(B32,B77))</f>
        <v>2</v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  <v>5.75</v>
      </c>
      <c r="C127" s="2" t="s">
        <v>19</v>
      </c>
    </row>
    <row r="128" spans="1:3" ht="15.75">
      <c r="A128" s="1" t="s">
        <v>14</v>
      </c>
      <c r="B128" s="12">
        <f>IF(B38="","",AVERAGE(B38,B83))</f>
        <v>6.5</v>
      </c>
      <c r="C128" s="2" t="s">
        <v>19</v>
      </c>
    </row>
    <row r="129" spans="1:3" ht="15.75">
      <c r="A129" s="1" t="s">
        <v>15</v>
      </c>
      <c r="B129" s="12">
        <f>IF(B39="","",AVERAGE(B39,B84))</f>
        <v>7.5</v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60.75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12.15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64">
      <selection activeCell="A91" sqref="A91:IV92"/>
    </sheetView>
  </sheetViews>
  <sheetFormatPr defaultColWidth="11.421875" defaultRowHeight="12.75"/>
  <cols>
    <col min="1" max="1" width="74.421875" style="1" customWidth="1"/>
    <col min="2" max="3" width="6.00390625" style="2" customWidth="1"/>
    <col min="4" max="16384" width="11.421875" style="1" customWidth="1"/>
  </cols>
  <sheetData>
    <row r="1" spans="1:3" ht="15.75">
      <c r="A1" s="6"/>
      <c r="B1" s="6"/>
      <c r="C1" s="6"/>
    </row>
    <row r="2" spans="1:3" ht="15.75">
      <c r="A2" s="6"/>
      <c r="B2" s="6"/>
      <c r="C2" s="6"/>
    </row>
    <row r="6" ht="16.5" thickBot="1"/>
    <row r="7" spans="1:3" ht="15.75">
      <c r="A7" s="54" t="s">
        <v>22</v>
      </c>
      <c r="B7" s="55"/>
      <c r="C7" s="56"/>
    </row>
    <row r="8" spans="1:3" ht="15.75">
      <c r="A8" s="57"/>
      <c r="B8" s="58"/>
      <c r="C8" s="59"/>
    </row>
    <row r="9" spans="1:3" ht="16.5" thickBot="1">
      <c r="A9" s="60"/>
      <c r="B9" s="61"/>
      <c r="C9" s="62"/>
    </row>
    <row r="11" spans="1:3" ht="15.75">
      <c r="A11" s="7" t="s">
        <v>50</v>
      </c>
      <c r="B11" s="63" t="s">
        <v>24</v>
      </c>
      <c r="C11" s="63"/>
    </row>
    <row r="14" spans="1:3" ht="15.75">
      <c r="A14" s="51" t="s">
        <v>16</v>
      </c>
      <c r="B14" s="52"/>
      <c r="C14" s="53"/>
    </row>
    <row r="16" spans="1:3" ht="15.75">
      <c r="A16" s="1" t="s">
        <v>0</v>
      </c>
      <c r="B16" s="12"/>
      <c r="C16" s="2" t="s">
        <v>20</v>
      </c>
    </row>
    <row r="17" spans="1:3" ht="15.75">
      <c r="A17" s="1" t="s">
        <v>5</v>
      </c>
      <c r="B17" s="12"/>
      <c r="C17" s="2" t="s">
        <v>20</v>
      </c>
    </row>
    <row r="18" spans="1:3" ht="15.75">
      <c r="A18" s="1" t="s">
        <v>4</v>
      </c>
      <c r="B18" s="12"/>
      <c r="C18" s="2" t="s">
        <v>20</v>
      </c>
    </row>
    <row r="19" spans="1:3" ht="15.75">
      <c r="A19" s="1" t="s">
        <v>3</v>
      </c>
      <c r="B19" s="12"/>
      <c r="C19" s="2" t="s">
        <v>20</v>
      </c>
    </row>
    <row r="20" spans="1:3" ht="15.75">
      <c r="A20" s="1" t="s">
        <v>2</v>
      </c>
      <c r="B20" s="12"/>
      <c r="C20" s="2" t="s">
        <v>20</v>
      </c>
    </row>
    <row r="21" spans="1:3" ht="15.75">
      <c r="A21" s="1" t="s">
        <v>1</v>
      </c>
      <c r="B21" s="12"/>
      <c r="C21" s="2" t="s">
        <v>20</v>
      </c>
    </row>
    <row r="22" spans="1:3" ht="15.75">
      <c r="A22" s="1" t="s">
        <v>6</v>
      </c>
      <c r="B22" s="12"/>
      <c r="C22" s="2" t="s">
        <v>20</v>
      </c>
    </row>
    <row r="23" spans="1:3" ht="15.75">
      <c r="A23" s="1" t="s">
        <v>7</v>
      </c>
      <c r="B23" s="12"/>
      <c r="C23" s="2" t="s">
        <v>20</v>
      </c>
    </row>
    <row r="24" spans="1:3" ht="15.75">
      <c r="A24" s="1" t="s">
        <v>8</v>
      </c>
      <c r="B24" s="12"/>
      <c r="C24" s="2" t="s">
        <v>19</v>
      </c>
    </row>
    <row r="27" spans="1:3" ht="15.75">
      <c r="A27" s="51" t="s">
        <v>17</v>
      </c>
      <c r="B27" s="52"/>
      <c r="C27" s="53"/>
    </row>
    <row r="29" spans="1:3" ht="15.75">
      <c r="A29" s="1" t="s">
        <v>9</v>
      </c>
      <c r="B29" s="12"/>
      <c r="C29" s="2" t="s">
        <v>20</v>
      </c>
    </row>
    <row r="30" spans="1:3" ht="15.75">
      <c r="A30" s="1" t="s">
        <v>10</v>
      </c>
      <c r="B30" s="12"/>
      <c r="C30" s="2" t="s">
        <v>20</v>
      </c>
    </row>
    <row r="31" spans="1:3" ht="15.75">
      <c r="A31" s="1" t="s">
        <v>11</v>
      </c>
      <c r="B31" s="12"/>
      <c r="C31" s="2" t="s">
        <v>20</v>
      </c>
    </row>
    <row r="32" spans="1:3" ht="15.75">
      <c r="A32" s="1" t="s">
        <v>12</v>
      </c>
      <c r="B32" s="12"/>
      <c r="C32" s="2" t="s">
        <v>20</v>
      </c>
    </row>
    <row r="33" ht="15.75">
      <c r="B33" s="12"/>
    </row>
    <row r="35" spans="1:3" ht="15.75">
      <c r="A35" s="51" t="s">
        <v>18</v>
      </c>
      <c r="B35" s="52"/>
      <c r="C35" s="53"/>
    </row>
    <row r="37" spans="1:3" ht="15.75">
      <c r="A37" s="1" t="s">
        <v>13</v>
      </c>
      <c r="B37" s="12"/>
      <c r="C37" s="2" t="s">
        <v>19</v>
      </c>
    </row>
    <row r="38" spans="1:3" ht="15.75">
      <c r="A38" s="1" t="s">
        <v>14</v>
      </c>
      <c r="B38" s="12"/>
      <c r="C38" s="2" t="s">
        <v>19</v>
      </c>
    </row>
    <row r="39" spans="1:3" ht="15.75">
      <c r="A39" s="1" t="s">
        <v>15</v>
      </c>
      <c r="B39" s="12"/>
      <c r="C39" s="2" t="s">
        <v>19</v>
      </c>
    </row>
    <row r="42" spans="1:3" ht="17.25">
      <c r="A42" s="5"/>
      <c r="B42" s="3"/>
      <c r="C42" s="4"/>
    </row>
    <row r="43" ht="17.25">
      <c r="C43" s="4"/>
    </row>
    <row r="46" spans="1:3" ht="15.75">
      <c r="A46" s="6"/>
      <c r="B46" s="6"/>
      <c r="C46" s="6"/>
    </row>
    <row r="47" spans="1:3" ht="15.75">
      <c r="A47" s="6"/>
      <c r="B47" s="6"/>
      <c r="C47" s="6"/>
    </row>
    <row r="51" ht="16.5" thickBot="1"/>
    <row r="52" spans="1:3" ht="15.75">
      <c r="A52" s="54" t="s">
        <v>22</v>
      </c>
      <c r="B52" s="55"/>
      <c r="C52" s="56"/>
    </row>
    <row r="53" spans="1:3" ht="15.75">
      <c r="A53" s="57"/>
      <c r="B53" s="58"/>
      <c r="C53" s="59"/>
    </row>
    <row r="54" spans="1:3" ht="16.5" thickBot="1">
      <c r="A54" s="60"/>
      <c r="B54" s="61"/>
      <c r="C54" s="62"/>
    </row>
    <row r="56" spans="1:3" ht="15.75">
      <c r="A56" s="7" t="s">
        <v>50</v>
      </c>
      <c r="B56" s="63" t="s">
        <v>25</v>
      </c>
      <c r="C56" s="63"/>
    </row>
    <row r="59" spans="1:3" ht="15.75">
      <c r="A59" s="51" t="s">
        <v>16</v>
      </c>
      <c r="B59" s="52"/>
      <c r="C59" s="53"/>
    </row>
    <row r="61" spans="1:3" ht="15.75">
      <c r="A61" s="1" t="s">
        <v>0</v>
      </c>
      <c r="B61" s="12"/>
      <c r="C61" s="2" t="s">
        <v>20</v>
      </c>
    </row>
    <row r="62" spans="1:3" ht="15.75">
      <c r="A62" s="1" t="s">
        <v>5</v>
      </c>
      <c r="B62" s="12"/>
      <c r="C62" s="2" t="s">
        <v>20</v>
      </c>
    </row>
    <row r="63" spans="1:3" ht="15.75">
      <c r="A63" s="1" t="s">
        <v>4</v>
      </c>
      <c r="B63" s="12"/>
      <c r="C63" s="2" t="s">
        <v>20</v>
      </c>
    </row>
    <row r="64" spans="1:3" ht="15.75">
      <c r="A64" s="1" t="s">
        <v>3</v>
      </c>
      <c r="B64" s="12"/>
      <c r="C64" s="2" t="s">
        <v>20</v>
      </c>
    </row>
    <row r="65" spans="1:3" ht="15.75">
      <c r="A65" s="1" t="s">
        <v>2</v>
      </c>
      <c r="B65" s="12"/>
      <c r="C65" s="2" t="s">
        <v>20</v>
      </c>
    </row>
    <row r="66" spans="1:3" ht="15.75">
      <c r="A66" s="1" t="s">
        <v>1</v>
      </c>
      <c r="B66" s="12"/>
      <c r="C66" s="2" t="s">
        <v>20</v>
      </c>
    </row>
    <row r="67" spans="1:3" ht="15.75">
      <c r="A67" s="1" t="s">
        <v>6</v>
      </c>
      <c r="B67" s="12"/>
      <c r="C67" s="2" t="s">
        <v>20</v>
      </c>
    </row>
    <row r="68" spans="1:3" ht="15.75">
      <c r="A68" s="1" t="s">
        <v>7</v>
      </c>
      <c r="B68" s="12"/>
      <c r="C68" s="2" t="s">
        <v>20</v>
      </c>
    </row>
    <row r="69" spans="1:3" ht="15.75">
      <c r="A69" s="1" t="s">
        <v>8</v>
      </c>
      <c r="B69" s="12"/>
      <c r="C69" s="2" t="s">
        <v>19</v>
      </c>
    </row>
    <row r="72" spans="1:3" ht="15.75">
      <c r="A72" s="51" t="s">
        <v>17</v>
      </c>
      <c r="B72" s="52"/>
      <c r="C72" s="53"/>
    </row>
    <row r="74" spans="1:3" ht="15.75">
      <c r="A74" s="1" t="s">
        <v>9</v>
      </c>
      <c r="B74" s="12"/>
      <c r="C74" s="2" t="s">
        <v>20</v>
      </c>
    </row>
    <row r="75" spans="1:3" ht="15.75">
      <c r="A75" s="1" t="s">
        <v>10</v>
      </c>
      <c r="B75" s="12"/>
      <c r="C75" s="2" t="s">
        <v>20</v>
      </c>
    </row>
    <row r="76" spans="1:3" ht="15.75">
      <c r="A76" s="1" t="s">
        <v>11</v>
      </c>
      <c r="B76" s="12"/>
      <c r="C76" s="2" t="s">
        <v>20</v>
      </c>
    </row>
    <row r="77" spans="1:3" ht="15.75">
      <c r="A77" s="1" t="s">
        <v>12</v>
      </c>
      <c r="B77" s="12"/>
      <c r="C77" s="2" t="s">
        <v>20</v>
      </c>
    </row>
    <row r="78" ht="15.75">
      <c r="B78" s="12"/>
    </row>
    <row r="80" spans="1:3" ht="15.75">
      <c r="A80" s="51" t="s">
        <v>18</v>
      </c>
      <c r="B80" s="52"/>
      <c r="C80" s="53"/>
    </row>
    <row r="82" spans="1:3" ht="15.75">
      <c r="A82" s="1" t="s">
        <v>13</v>
      </c>
      <c r="B82" s="12"/>
      <c r="C82" s="2" t="s">
        <v>19</v>
      </c>
    </row>
    <row r="83" spans="1:3" ht="15.75">
      <c r="A83" s="1" t="s">
        <v>14</v>
      </c>
      <c r="B83" s="12"/>
      <c r="C83" s="2" t="s">
        <v>19</v>
      </c>
    </row>
    <row r="84" spans="1:3" ht="15.75">
      <c r="A84" s="1" t="s">
        <v>15</v>
      </c>
      <c r="B84" s="12"/>
      <c r="C84" s="2" t="s">
        <v>19</v>
      </c>
    </row>
    <row r="87" spans="1:3" ht="17.25">
      <c r="A87" s="5"/>
      <c r="B87" s="3"/>
      <c r="C87" s="4"/>
    </row>
    <row r="88" ht="17.25">
      <c r="C88" s="4"/>
    </row>
    <row r="91" spans="1:3" ht="15.75">
      <c r="A91" s="6"/>
      <c r="B91" s="6"/>
      <c r="C91" s="6"/>
    </row>
    <row r="92" spans="1:3" ht="15.75">
      <c r="A92" s="6"/>
      <c r="B92" s="6"/>
      <c r="C92" s="6"/>
    </row>
    <row r="96" ht="16.5" thickBot="1"/>
    <row r="97" spans="1:3" ht="15.75">
      <c r="A97" s="54" t="s">
        <v>30</v>
      </c>
      <c r="B97" s="55"/>
      <c r="C97" s="56"/>
    </row>
    <row r="98" spans="1:3" ht="15.75">
      <c r="A98" s="57"/>
      <c r="B98" s="58"/>
      <c r="C98" s="59"/>
    </row>
    <row r="99" spans="1:3" ht="16.5" thickBot="1">
      <c r="A99" s="60"/>
      <c r="B99" s="61"/>
      <c r="C99" s="62"/>
    </row>
    <row r="101" spans="1:3" ht="15.75">
      <c r="A101" s="7" t="s">
        <v>51</v>
      </c>
      <c r="B101" s="63"/>
      <c r="C101" s="63"/>
    </row>
    <row r="102" ht="15.75">
      <c r="A102" s="1" t="s">
        <v>36</v>
      </c>
    </row>
    <row r="104" spans="1:3" ht="15.75">
      <c r="A104" s="51" t="s">
        <v>16</v>
      </c>
      <c r="B104" s="52"/>
      <c r="C104" s="53"/>
    </row>
    <row r="106" spans="1:3" ht="15.75">
      <c r="A106" s="1" t="s">
        <v>0</v>
      </c>
      <c r="B106" s="12">
        <f aca="true" t="shared" si="0" ref="B106:B114">IF(B16="","",AVERAGE(B16,B61))</f>
      </c>
      <c r="C106" s="2" t="s">
        <v>20</v>
      </c>
    </row>
    <row r="107" spans="1:3" ht="15.75">
      <c r="A107" s="1" t="s">
        <v>5</v>
      </c>
      <c r="B107" s="12">
        <f t="shared" si="0"/>
      </c>
      <c r="C107" s="2" t="s">
        <v>20</v>
      </c>
    </row>
    <row r="108" spans="1:3" ht="15.75">
      <c r="A108" s="1" t="s">
        <v>4</v>
      </c>
      <c r="B108" s="12">
        <f t="shared" si="0"/>
      </c>
      <c r="C108" s="2" t="s">
        <v>20</v>
      </c>
    </row>
    <row r="109" spans="1:3" ht="15.75">
      <c r="A109" s="1" t="s">
        <v>3</v>
      </c>
      <c r="B109" s="12">
        <f t="shared" si="0"/>
      </c>
      <c r="C109" s="2" t="s">
        <v>20</v>
      </c>
    </row>
    <row r="110" spans="1:3" ht="15.75">
      <c r="A110" s="1" t="s">
        <v>2</v>
      </c>
      <c r="B110" s="12">
        <f t="shared" si="0"/>
      </c>
      <c r="C110" s="2" t="s">
        <v>20</v>
      </c>
    </row>
    <row r="111" spans="1:3" ht="15.75">
      <c r="A111" s="1" t="s">
        <v>1</v>
      </c>
      <c r="B111" s="12">
        <f t="shared" si="0"/>
      </c>
      <c r="C111" s="2" t="s">
        <v>20</v>
      </c>
    </row>
    <row r="112" spans="1:3" ht="15.75">
      <c r="A112" s="1" t="s">
        <v>6</v>
      </c>
      <c r="B112" s="12">
        <f t="shared" si="0"/>
      </c>
      <c r="C112" s="2" t="s">
        <v>20</v>
      </c>
    </row>
    <row r="113" spans="1:3" ht="15.75">
      <c r="A113" s="1" t="s">
        <v>7</v>
      </c>
      <c r="B113" s="12">
        <f t="shared" si="0"/>
      </c>
      <c r="C113" s="2" t="s">
        <v>20</v>
      </c>
    </row>
    <row r="114" spans="1:3" ht="15.75">
      <c r="A114" s="1" t="s">
        <v>8</v>
      </c>
      <c r="B114" s="12">
        <f t="shared" si="0"/>
      </c>
      <c r="C114" s="2" t="s">
        <v>19</v>
      </c>
    </row>
    <row r="117" spans="1:3" ht="15.75">
      <c r="A117" s="51" t="s">
        <v>17</v>
      </c>
      <c r="B117" s="52"/>
      <c r="C117" s="53"/>
    </row>
    <row r="119" spans="1:3" ht="15.75">
      <c r="A119" s="1" t="s">
        <v>9</v>
      </c>
      <c r="B119" s="12">
        <f>IF(B29="","",AVERAGE(B29,B74))</f>
      </c>
      <c r="C119" s="2" t="s">
        <v>20</v>
      </c>
    </row>
    <row r="120" spans="1:3" ht="15.75">
      <c r="A120" s="1" t="s">
        <v>10</v>
      </c>
      <c r="B120" s="12">
        <f>IF(B30="","",AVERAGE(B30,B75))</f>
      </c>
      <c r="C120" s="2" t="s">
        <v>20</v>
      </c>
    </row>
    <row r="121" spans="1:3" ht="15.75">
      <c r="A121" s="1" t="s">
        <v>11</v>
      </c>
      <c r="B121" s="12">
        <f>IF(B31="","",AVERAGE(B31,B76))</f>
      </c>
      <c r="C121" s="2" t="s">
        <v>20</v>
      </c>
    </row>
    <row r="122" spans="1:3" ht="15.75">
      <c r="A122" s="1" t="s">
        <v>12</v>
      </c>
      <c r="B122" s="12">
        <f>IF(B32="","",AVERAGE(B32,B77))</f>
      </c>
      <c r="C122" s="2" t="s">
        <v>20</v>
      </c>
    </row>
    <row r="125" spans="1:3" ht="15.75">
      <c r="A125" s="51" t="s">
        <v>18</v>
      </c>
      <c r="B125" s="52"/>
      <c r="C125" s="53"/>
    </row>
    <row r="127" spans="1:3" ht="15.75">
      <c r="A127" s="1" t="s">
        <v>13</v>
      </c>
      <c r="B127" s="12">
        <f>IF(B37="","",AVERAGE(B37,B82))</f>
      </c>
      <c r="C127" s="2" t="s">
        <v>19</v>
      </c>
    </row>
    <row r="128" spans="1:3" ht="15.75">
      <c r="A128" s="1" t="s">
        <v>14</v>
      </c>
      <c r="B128" s="12">
        <f>IF(B38="","",AVERAGE(B38,B83))</f>
      </c>
      <c r="C128" s="2" t="s">
        <v>19</v>
      </c>
    </row>
    <row r="129" spans="1:3" ht="15.75">
      <c r="A129" s="1" t="s">
        <v>15</v>
      </c>
      <c r="B129" s="12">
        <f>IF(B39="","",AVERAGE(B39,B84))</f>
      </c>
      <c r="C129" s="2" t="s">
        <v>19</v>
      </c>
    </row>
    <row r="131" ht="16.5" thickBot="1"/>
    <row r="132" spans="1:3" ht="18" customHeight="1" thickBot="1">
      <c r="A132" s="8" t="s">
        <v>28</v>
      </c>
      <c r="B132" s="13">
        <f>SUM(B106:B114,B119:B122,B127:B129)</f>
        <v>0</v>
      </c>
      <c r="C132" s="9" t="s">
        <v>21</v>
      </c>
    </row>
    <row r="133" spans="1:3" ht="7.5" customHeight="1" thickBot="1">
      <c r="A133" s="8"/>
      <c r="B133" s="10"/>
      <c r="C133" s="11"/>
    </row>
    <row r="134" spans="1:3" ht="18" customHeight="1" thickBot="1">
      <c r="A134" s="8" t="s">
        <v>29</v>
      </c>
      <c r="B134" s="13">
        <f>B132/5</f>
        <v>0</v>
      </c>
      <c r="C134" s="9" t="s">
        <v>27</v>
      </c>
    </row>
  </sheetData>
  <sheetProtection/>
  <mergeCells count="15">
    <mergeCell ref="A104:C104"/>
    <mergeCell ref="A117:C117"/>
    <mergeCell ref="A125:C125"/>
    <mergeCell ref="B56:C56"/>
    <mergeCell ref="A59:C59"/>
    <mergeCell ref="A72:C72"/>
    <mergeCell ref="A80:C80"/>
    <mergeCell ref="A97:C99"/>
    <mergeCell ref="B101:C101"/>
    <mergeCell ref="A52:C54"/>
    <mergeCell ref="A7:C9"/>
    <mergeCell ref="B11:C11"/>
    <mergeCell ref="A14:C14"/>
    <mergeCell ref="A27:C27"/>
    <mergeCell ref="A35:C3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sbeaumon</dc:creator>
  <cp:keywords/>
  <dc:description/>
  <cp:lastModifiedBy>Charlie</cp:lastModifiedBy>
  <cp:lastPrinted>2012-06-02T10:54:42Z</cp:lastPrinted>
  <dcterms:created xsi:type="dcterms:W3CDTF">2012-05-29T09:20:53Z</dcterms:created>
  <dcterms:modified xsi:type="dcterms:W3CDTF">2012-06-25T19:50:43Z</dcterms:modified>
  <cp:category/>
  <cp:version/>
  <cp:contentType/>
  <cp:contentStatus/>
</cp:coreProperties>
</file>